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on Drive\LIFCO\2023\"/>
    </mc:Choice>
  </mc:AlternateContent>
  <xr:revisionPtr revIDLastSave="0" documentId="13_ncr:1_{79CE2E81-6906-4BD7-8B88-8C6E93DDC9FE}" xr6:coauthVersionLast="47" xr6:coauthVersionMax="47" xr10:uidLastSave="{00000000-0000-0000-0000-000000000000}"/>
  <bookViews>
    <workbookView xWindow="-120" yWindow="-120" windowWidth="20730" windowHeight="11160" tabRatio="469" xr2:uid="{00000000-000D-0000-FFFF-FFFF00000000}"/>
  </bookViews>
  <sheets>
    <sheet name="Course 1" sheetId="10" r:id="rId1"/>
    <sheet name="Course 2" sheetId="11" r:id="rId2"/>
    <sheet name="Course 3" sheetId="12" r:id="rId3"/>
  </sheets>
  <definedNames>
    <definedName name="_xlnm.Print_Area" localSheetId="0">'Course 1'!$B$1:$J$57</definedName>
  </definedNames>
  <calcPr calcId="191029"/>
</workbook>
</file>

<file path=xl/calcChain.xml><?xml version="1.0" encoding="utf-8"?>
<calcChain xmlns="http://schemas.openxmlformats.org/spreadsheetml/2006/main">
  <c r="F33" i="12" l="1"/>
  <c r="D33" i="12"/>
  <c r="F29" i="12"/>
  <c r="C29" i="12"/>
  <c r="D17" i="12"/>
  <c r="F33" i="11"/>
  <c r="D33" i="11"/>
  <c r="F29" i="11"/>
  <c r="C29" i="11"/>
  <c r="D17" i="11"/>
  <c r="F33" i="10"/>
  <c r="D33" i="10"/>
  <c r="F29" i="10"/>
  <c r="C29" i="10"/>
  <c r="D17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Apluce @+</author>
  </authors>
  <commentList>
    <comment ref="E12" authorId="0" shapeId="0" xr:uid="{5D4CE0A2-7E9C-4A20-B45E-EAAB52335721}">
      <text>
        <r>
          <rPr>
            <b/>
            <sz val="9"/>
            <color indexed="81"/>
            <rFont val="Tahoma"/>
            <family val="2"/>
          </rPr>
          <t>Utiliser la case "Particularités" pour donner des infos complémentaires</t>
        </r>
      </text>
    </comment>
    <comment ref="C20" authorId="0" shapeId="0" xr:uid="{9380E6BA-2CB0-4604-9CD9-5039A02A3C15}">
      <text>
        <r>
          <rPr>
            <b/>
            <sz val="9"/>
            <color indexed="81"/>
            <rFont val="Tahoma"/>
            <family val="2"/>
          </rPr>
          <t>Utiliser la case "Particularités" pour donner des infos complémentaires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Apluce @+</author>
  </authors>
  <commentList>
    <comment ref="E12" authorId="0" shapeId="0" xr:uid="{64C4039E-F4EA-4D01-A6AF-72F18C50BD77}">
      <text>
        <r>
          <rPr>
            <b/>
            <sz val="9"/>
            <color indexed="81"/>
            <rFont val="Tahoma"/>
            <family val="2"/>
          </rPr>
          <t>Utiliser la case "Particularités" pour donner des infos complémentaires</t>
        </r>
      </text>
    </comment>
    <comment ref="C20" authorId="0" shapeId="0" xr:uid="{4271CFB8-8196-4240-A18E-9272C2920666}">
      <text>
        <r>
          <rPr>
            <b/>
            <sz val="9"/>
            <color indexed="81"/>
            <rFont val="Tahoma"/>
            <family val="2"/>
          </rPr>
          <t>Utiliser la case "Particularités" pour donner des infos complémentaires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Apluce @+</author>
  </authors>
  <commentList>
    <comment ref="E12" authorId="0" shapeId="0" xr:uid="{2E7BC085-C225-4888-B943-B9C4BE5B2D6C}">
      <text>
        <r>
          <rPr>
            <b/>
            <sz val="9"/>
            <color indexed="81"/>
            <rFont val="Tahoma"/>
            <family val="2"/>
          </rPr>
          <t>Utiliser la case "Particularités" pour donner des infos complémentaires</t>
        </r>
      </text>
    </comment>
    <comment ref="C20" authorId="0" shapeId="0" xr:uid="{2715F7EC-9CA3-457E-9B25-0F5656712033}">
      <text>
        <r>
          <rPr>
            <b/>
            <sz val="9"/>
            <color indexed="81"/>
            <rFont val="Tahoma"/>
            <family val="2"/>
          </rPr>
          <t>Utiliser la case "Particularités" pour donner des infos complémentaires</t>
        </r>
      </text>
    </comment>
  </commentList>
</comments>
</file>

<file path=xl/sharedStrings.xml><?xml version="1.0" encoding="utf-8"?>
<sst xmlns="http://schemas.openxmlformats.org/spreadsheetml/2006/main" count="792" uniqueCount="177">
  <si>
    <t>Type de course</t>
  </si>
  <si>
    <t>Arbitre</t>
  </si>
  <si>
    <t>CCR</t>
  </si>
  <si>
    <t>x</t>
  </si>
  <si>
    <t>Course départementale</t>
  </si>
  <si>
    <t>N° club</t>
  </si>
  <si>
    <t>Nom contact</t>
  </si>
  <si>
    <t>Courriel contact</t>
  </si>
  <si>
    <t>A.S. DU CORPS DEPARTEMENTAL DES SAPEURS-POMPIERS DE SEINE ET MARNE</t>
  </si>
  <si>
    <t>assapco@orange.fr</t>
  </si>
  <si>
    <t>ASCC RAMBOUILLET OLYMPIQUE</t>
  </si>
  <si>
    <t>rambouilletolympique@gmail.com</t>
  </si>
  <si>
    <t>ASSOCIATION NEMOURS-SAINT-PIERRE SPORTS AVENTURES</t>
  </si>
  <si>
    <t>site.ansa@gmail.com</t>
  </si>
  <si>
    <t>http://site.ansa.free.fr/</t>
  </si>
  <si>
    <t>ASSOCIATION RAID-UP</t>
  </si>
  <si>
    <t>info.raidup@gmail.com</t>
  </si>
  <si>
    <t>www.raid-up.org</t>
  </si>
  <si>
    <t>ASSOCIATION SPORTIVE DE L’IGN</t>
  </si>
  <si>
    <t>http://coasign.fr</t>
  </si>
  <si>
    <t>ASSOCIATION SPORTIVE DE MONTIGNY-LE-BRETONNEUX</t>
  </si>
  <si>
    <t>contact@asmbco.fr</t>
  </si>
  <si>
    <t>ASSOCIATION SPORTIVE SAMOISIENNE</t>
  </si>
  <si>
    <t>andrehermet@aol.com</t>
  </si>
  <si>
    <t>http://samois.coursedorientation.fr</t>
  </si>
  <si>
    <t>ATHLETIC CLUB DE BEAUCHAMP</t>
  </si>
  <si>
    <t>b.pellin@orange.fr</t>
  </si>
  <si>
    <t>www.acbeauchamp-orientation.net</t>
  </si>
  <si>
    <t>C.S.A. DU CENTRE NATIONAL DES SPORTS DE LA DEFENSE</t>
  </si>
  <si>
    <t>cdtbj.cnsd@gmail.com</t>
  </si>
  <si>
    <t>http://csacnsdco.wixsite.com/co7701/club</t>
  </si>
  <si>
    <t>CLUB D’ORIENTATION DU PLATEAU DE SACLAY-91</t>
  </si>
  <si>
    <t>contact@cops91.fr</t>
  </si>
  <si>
    <t>www.cops91.fr</t>
  </si>
  <si>
    <t>CLUB ORIENTATION LOISIR ETRECHY</t>
  </si>
  <si>
    <t>coletrechy@gmail.com</t>
  </si>
  <si>
    <t>www.cole91.fr</t>
  </si>
  <si>
    <t>CD77</t>
  </si>
  <si>
    <t>Comité Départemental CO 77</t>
  </si>
  <si>
    <t>secretariatcdco77@gmail.com</t>
  </si>
  <si>
    <t>http://cd77if.free.fr/</t>
  </si>
  <si>
    <t>CD78</t>
  </si>
  <si>
    <t>Comité Départemental CO 78</t>
  </si>
  <si>
    <t>cd.yvelines@ffcorientation.fr</t>
  </si>
  <si>
    <t>CD91</t>
  </si>
  <si>
    <t>Comité Départemental CO 91</t>
  </si>
  <si>
    <t>sylvie.bouche@gmail.com</t>
  </si>
  <si>
    <t>CD95</t>
  </si>
  <si>
    <t>Comité Départemental CO 95</t>
  </si>
  <si>
    <t>patrick.saint-upery@orange.fr</t>
  </si>
  <si>
    <t>http://cdco95.wordpress.com</t>
  </si>
  <si>
    <t>DEFIS SPORTS AVENTURES</t>
  </si>
  <si>
    <t>bertrand.pince@gmail.com</t>
  </si>
  <si>
    <t>www.dsa-antony.fr</t>
  </si>
  <si>
    <t>ESPRIT RAID</t>
  </si>
  <si>
    <t>contact@esprit-raid.org</t>
  </si>
  <si>
    <t>www.esprit-raid.org</t>
  </si>
  <si>
    <t>GUYANCOURT ORIENTATION 78</t>
  </si>
  <si>
    <t>contact@go78.org</t>
  </si>
  <si>
    <t>www.go78.org</t>
  </si>
  <si>
    <t>ORIENTATION PLEIN AIR DE MONTIGNY-SUR-LOING</t>
  </si>
  <si>
    <t>http://opamontigny.free.fr</t>
  </si>
  <si>
    <t>PARIS ORIENTSPORT</t>
  </si>
  <si>
    <t>7509pos@gmail.com</t>
  </si>
  <si>
    <t>PLEIN OUEST RAID AVENTURE</t>
  </si>
  <si>
    <t>pleinouest@hotmail.com</t>
  </si>
  <si>
    <t>RAID LIFE</t>
  </si>
  <si>
    <t>contact@raid-life.com</t>
  </si>
  <si>
    <t>www.raid-life.com</t>
  </si>
  <si>
    <t>RAID ORIENTATION CERGY</t>
  </si>
  <si>
    <t>raidorientationcergy@gmail.com</t>
  </si>
  <si>
    <t>www.roc95.fr</t>
  </si>
  <si>
    <t>RAID ORIENTATION DE PARIS</t>
  </si>
  <si>
    <t>president@raid-o-paris.org</t>
  </si>
  <si>
    <t>http://raid-o-paris.org</t>
  </si>
  <si>
    <t>RATHELOT, GARDE REPUBLICAINE</t>
  </si>
  <si>
    <t>ben.bouillie@gmail.com</t>
  </si>
  <si>
    <t>TOUTES ORIENTATIONS MEAUX</t>
  </si>
  <si>
    <t>http://toutesorientationsmeaux.blogspot.fr</t>
  </si>
  <si>
    <t>UNION SPORTIVE MELUNAISE</t>
  </si>
  <si>
    <t>amavic@free.fr</t>
  </si>
  <si>
    <t>http://usmelunco.wordpress.com</t>
  </si>
  <si>
    <t>Id Club</t>
  </si>
  <si>
    <t>Challenge régional Longue Distance</t>
  </si>
  <si>
    <t>Mnémonique</t>
  </si>
  <si>
    <t>CRC</t>
  </si>
  <si>
    <t>Championnat régional Longue Distance</t>
  </si>
  <si>
    <t>CRRS</t>
  </si>
  <si>
    <t>Championnat régional Moyenne Distance</t>
  </si>
  <si>
    <t>Championnat régional Relais-Sprint</t>
  </si>
  <si>
    <t>Nom Club</t>
  </si>
  <si>
    <t>Site internet</t>
  </si>
  <si>
    <t>Contact</t>
  </si>
  <si>
    <t>Nom du club organisateur</t>
  </si>
  <si>
    <t>Prénom NOM</t>
  </si>
  <si>
    <t>site@club.fr</t>
  </si>
  <si>
    <t>contact.club@courriel.fr</t>
  </si>
  <si>
    <t>Tél. portable</t>
  </si>
  <si>
    <t>Tél. fixe</t>
  </si>
  <si>
    <t>01.23.45.67.89</t>
  </si>
  <si>
    <t>06.78.90.12.34</t>
  </si>
  <si>
    <t>Compléter ci-dessous</t>
  </si>
  <si>
    <t>Tél. fixe contact</t>
  </si>
  <si>
    <t>Tél. portable contact</t>
  </si>
  <si>
    <t>Particularités</t>
  </si>
  <si>
    <t>Signature</t>
  </si>
  <si>
    <r>
      <t xml:space="preserve">N.B.1 : demande à retourner à </t>
    </r>
    <r>
      <rPr>
        <b/>
        <sz val="11"/>
        <rFont val="Calibri"/>
        <family val="2"/>
      </rPr>
      <t>calendrier@lifco.fr</t>
    </r>
    <r>
      <rPr>
        <b/>
        <sz val="11"/>
        <color theme="1"/>
        <rFont val="Calibri"/>
        <family val="2"/>
      </rPr>
      <t xml:space="preserve"> copie à </t>
    </r>
    <r>
      <rPr>
        <b/>
        <sz val="11"/>
        <rFont val="Calibri"/>
        <family val="2"/>
      </rPr>
      <t>president@lifco.fr</t>
    </r>
  </si>
  <si>
    <t>Sélectionner la course demandée</t>
  </si>
  <si>
    <t>Lifco</t>
  </si>
  <si>
    <t>Ligue Ile de France de CO</t>
  </si>
  <si>
    <t>Contrôleur des circuits :</t>
  </si>
  <si>
    <t>Désignation spécifique de la course :</t>
  </si>
  <si>
    <t>Mode d'emploi</t>
  </si>
  <si>
    <t>1-Sélectionner les cellules jaunes:</t>
  </si>
  <si>
    <t>- Renseigner la course demandée</t>
  </si>
  <si>
    <t>- Renseigner son numéro de club</t>
  </si>
  <si>
    <t xml:space="preserve">2- Renseigner les cellules bleues </t>
  </si>
  <si>
    <t>Non</t>
  </si>
  <si>
    <t>Oui</t>
  </si>
  <si>
    <t>Course VTT :</t>
  </si>
  <si>
    <t>Date</t>
  </si>
  <si>
    <t>Championnat Régional des Clubs</t>
  </si>
  <si>
    <t>Championnat régional Sprint</t>
  </si>
  <si>
    <t>Eric MOUGEL</t>
  </si>
  <si>
    <t>Stéphane DRUZETIC</t>
  </si>
  <si>
    <t>06.63.70.14.61</t>
  </si>
  <si>
    <t>06.03.00.77.32</t>
  </si>
  <si>
    <t>Thierry BESTEL</t>
  </si>
  <si>
    <t>André HERMET</t>
  </si>
  <si>
    <t>06.87.32.22.99</t>
  </si>
  <si>
    <t>Co-organisation:</t>
  </si>
  <si>
    <t>indiquer dans "Particularités"</t>
  </si>
  <si>
    <t>Bertrand PINCE</t>
  </si>
  <si>
    <t>Bertrand PELLIN</t>
  </si>
  <si>
    <t>BALISE 77 FONTAINEBLEAU-AVON</t>
  </si>
  <si>
    <t>Philippe PERSE</t>
  </si>
  <si>
    <t>president@balise77.com</t>
  </si>
  <si>
    <t>06.02.00.73.50</t>
  </si>
  <si>
    <t>Patrick PREVOST</t>
  </si>
  <si>
    <t>pprevost1953@gmail.com</t>
  </si>
  <si>
    <t>06.95.23.12.90</t>
  </si>
  <si>
    <t>Nathalie MARIN</t>
  </si>
  <si>
    <t>06.59.04.83.46</t>
  </si>
  <si>
    <t>nathalie.marin@gmx.com</t>
  </si>
  <si>
    <t>Philippe DUBOIS</t>
  </si>
  <si>
    <t>06.87.02.76.25</t>
  </si>
  <si>
    <t>Hervé QUINQUENEL</t>
  </si>
  <si>
    <t>06.78.00.60.88</t>
  </si>
  <si>
    <t>herve.quinquenel@ign.fr</t>
  </si>
  <si>
    <t>Patrick SAINT-UPERY</t>
  </si>
  <si>
    <t>les clubs organisateurs.</t>
  </si>
  <si>
    <t>si nécessaire.</t>
  </si>
  <si>
    <t>Organisateur :</t>
  </si>
  <si>
    <t>Traceur :</t>
  </si>
  <si>
    <t>Responsable GEC :</t>
  </si>
  <si>
    <t>Sylvie BOUCHE</t>
  </si>
  <si>
    <t>Lieu :</t>
  </si>
  <si>
    <t>Carte :</t>
  </si>
  <si>
    <t>Fléchage routier :</t>
  </si>
  <si>
    <t>Année des relevés :</t>
  </si>
  <si>
    <t>Pour proposer plus de 3 courses faire</t>
  </si>
  <si>
    <t>une copie de Course 1: clic droit sur</t>
  </si>
  <si>
    <t>l'onglet Course 1, copier puis créer</t>
  </si>
  <si>
    <t>une copie. Renommer la feuille.</t>
  </si>
  <si>
    <t>Date 1 :</t>
  </si>
  <si>
    <t xml:space="preserve">ou       </t>
  </si>
  <si>
    <t>N.B. 2 : pour les courses non inscrites au CN les infos Arbitre et CCR internes sont optionnelles.</t>
  </si>
  <si>
    <t>Course CN :</t>
  </si>
  <si>
    <t>Si date 1 impossible:</t>
  </si>
  <si>
    <t>sélectionner les cases modifiables.</t>
  </si>
  <si>
    <r>
      <rPr>
        <b/>
        <sz val="11"/>
        <color theme="1"/>
        <rFont val="Calibri"/>
        <family val="2"/>
        <scheme val="minor"/>
      </rPr>
      <t>Astuce</t>
    </r>
    <r>
      <rPr>
        <sz val="11"/>
        <color theme="1"/>
        <rFont val="Calibri"/>
        <family val="2"/>
        <scheme val="minor"/>
      </rPr>
      <t>: utiliser la touche TAB pour</t>
    </r>
  </si>
  <si>
    <t>Mon club de CO</t>
  </si>
  <si>
    <t>- Renseigner course VTT O/N, course CN O/N</t>
  </si>
  <si>
    <t>Autre</t>
  </si>
  <si>
    <t>Arbitre interne qui officiera sur une compétition inscrite au CN :</t>
  </si>
  <si>
    <t>CCR interne qui officiera sur une compétition inscrite au CN :</t>
  </si>
  <si>
    <t>Calendrier 2024: demande d'organisation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</si>
</sst>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[$-F800]dddd\,\ mmmm\ dd\,\ 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Liberation Sans"/>
      <family val="2"/>
    </font>
    <font>
      <b/>
      <sz val="10"/>
      <color theme="1"/>
      <name val="Liberation Sans"/>
      <family val="2"/>
    </font>
    <font>
      <u/>
      <sz val="11"/>
      <color theme="1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0" fillId="3" borderId="0" xfId="0" applyFont="1" applyFill="1"/>
    <xf numFmtId="0" fontId="1" fillId="0" borderId="0" xfId="0" applyFont="1"/>
    <xf numFmtId="0" fontId="0" fillId="2" borderId="13" xfId="0" applyFill="1" applyBorder="1"/>
    <xf numFmtId="0" fontId="0" fillId="0" borderId="14" xfId="0" quotePrefix="1" applyBorder="1"/>
    <xf numFmtId="0" fontId="0" fillId="0" borderId="15" xfId="0" quotePrefix="1" applyBorder="1"/>
    <xf numFmtId="0" fontId="1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3" borderId="0" xfId="0" applyFill="1"/>
    <xf numFmtId="0" fontId="2" fillId="0" borderId="1" xfId="0" applyFont="1" applyBorder="1" applyAlignment="1">
      <alignment horizontal="left" vertical="center" wrapText="1"/>
    </xf>
    <xf numFmtId="0" fontId="0" fillId="3" borderId="13" xfId="0" applyFill="1" applyBorder="1" applyAlignment="1">
      <alignment vertical="center"/>
    </xf>
    <xf numFmtId="0" fontId="0" fillId="3" borderId="15" xfId="0" quotePrefix="1" applyFill="1" applyBorder="1" applyAlignment="1">
      <alignment vertical="top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12" fillId="0" borderId="1" xfId="1" applyFont="1" applyBorder="1" applyAlignment="1"/>
    <xf numFmtId="0" fontId="12" fillId="0" borderId="1" xfId="1" applyFont="1" applyBorder="1"/>
    <xf numFmtId="0" fontId="12" fillId="0" borderId="1" xfId="1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2" fillId="3" borderId="1" xfId="1" applyFont="1" applyFill="1" applyBorder="1" applyAlignment="1">
      <alignment horizontal="left" vertical="center"/>
    </xf>
    <xf numFmtId="0" fontId="10" fillId="3" borderId="0" xfId="0" applyFont="1" applyFill="1" applyProtection="1">
      <protection locked="0"/>
    </xf>
    <xf numFmtId="0" fontId="10" fillId="3" borderId="0" xfId="0" applyFont="1" applyFill="1" applyAlignment="1" applyProtection="1">
      <alignment horizontal="center"/>
      <protection locked="0"/>
    </xf>
    <xf numFmtId="164" fontId="10" fillId="2" borderId="1" xfId="0" applyNumberFormat="1" applyFon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5" fontId="10" fillId="3" borderId="0" xfId="0" applyNumberFormat="1" applyFont="1" applyFill="1" applyProtection="1"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0" fillId="0" borderId="5" xfId="0" applyBorder="1" applyAlignment="1">
      <alignment horizontal="center"/>
    </xf>
    <xf numFmtId="0" fontId="0" fillId="3" borderId="2" xfId="0" applyFill="1" applyBorder="1" applyProtection="1">
      <protection locked="0"/>
    </xf>
    <xf numFmtId="15" fontId="1" fillId="3" borderId="1" xfId="0" applyNumberFormat="1" applyFont="1" applyFill="1" applyBorder="1" applyAlignment="1" applyProtection="1">
      <alignment horizontal="center"/>
      <protection locked="0"/>
    </xf>
    <xf numFmtId="165" fontId="10" fillId="3" borderId="0" xfId="0" applyNumberFormat="1" applyFont="1" applyFill="1"/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1" fillId="3" borderId="5" xfId="0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vertical="center"/>
      <protection locked="0"/>
    </xf>
    <xf numFmtId="0" fontId="1" fillId="3" borderId="11" xfId="0" applyFont="1" applyFill="1" applyBorder="1" applyAlignment="1" applyProtection="1">
      <alignment vertical="center"/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14" fillId="0" borderId="1" xfId="1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0" fontId="10" fillId="3" borderId="4" xfId="0" applyFont="1" applyFill="1" applyBorder="1" applyAlignment="1" applyProtection="1">
      <alignment horizontal="center"/>
      <protection locked="0"/>
    </xf>
    <xf numFmtId="0" fontId="4" fillId="3" borderId="2" xfId="1" applyFill="1" applyBorder="1" applyAlignment="1" applyProtection="1">
      <alignment horizontal="center"/>
      <protection locked="0"/>
    </xf>
    <xf numFmtId="0" fontId="4" fillId="3" borderId="3" xfId="1" applyFill="1" applyBorder="1" applyAlignment="1" applyProtection="1">
      <alignment horizontal="center"/>
      <protection locked="0"/>
    </xf>
    <xf numFmtId="0" fontId="4" fillId="3" borderId="4" xfId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0" xfId="0" applyFont="1" applyAlignment="1">
      <alignment horizontal="center"/>
    </xf>
    <xf numFmtId="0" fontId="5" fillId="2" borderId="0" xfId="0" applyFont="1" applyFill="1" applyAlignment="1" applyProtection="1">
      <alignment horizontal="center"/>
      <protection locked="0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5" fontId="10" fillId="3" borderId="0" xfId="0" applyNumberFormat="1" applyFont="1" applyFill="1" applyAlignment="1" applyProtection="1">
      <alignment horizontal="center"/>
      <protection locked="0"/>
    </xf>
  </cellXfs>
  <cellStyles count="2">
    <cellStyle name="Lien hypertexte" xfId="1" builtinId="8"/>
    <cellStyle name="Normal" xfId="0" builtinId="0"/>
  </cellStyles>
  <dxfs count="9">
    <dxf>
      <font>
        <b/>
        <i val="0"/>
        <strike val="0"/>
      </font>
      <fill>
        <patternFill>
          <bgColor rgb="FF2BF595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2BF595"/>
        </patternFill>
      </fill>
    </dxf>
    <dxf>
      <font>
        <b/>
        <i val="0"/>
        <strike val="0"/>
      </font>
      <fill>
        <patternFill>
          <bgColor rgb="FF2BF595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2BF595"/>
        </patternFill>
      </fill>
    </dxf>
    <dxf>
      <font>
        <b/>
        <i val="0"/>
        <strike val="0"/>
      </font>
      <fill>
        <patternFill>
          <bgColor rgb="FF2BF595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2BF595"/>
        </patternFill>
      </fill>
    </dxf>
  </dxfs>
  <tableStyles count="0" defaultTableStyle="TableStyleMedium2" defaultPivotStyle="PivotStyleLight16"/>
  <colors>
    <mruColors>
      <color rgb="FF2BF5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257176</xdr:colOff>
      <xdr:row>0</xdr:row>
      <xdr:rowOff>47626</xdr:rowOff>
    </xdr:from>
    <xdr:to>
      <xdr:col>8</xdr:col>
      <xdr:colOff>390526</xdr:colOff>
      <xdr:row>6</xdr:row>
      <xdr:rowOff>110926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4FD25EF-9C1F-4645-B7B0-B4130D282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1" y="47626"/>
          <a:ext cx="5048250" cy="1206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257176</xdr:colOff>
      <xdr:row>0</xdr:row>
      <xdr:rowOff>47626</xdr:rowOff>
    </xdr:from>
    <xdr:to>
      <xdr:col>8</xdr:col>
      <xdr:colOff>390526</xdr:colOff>
      <xdr:row>6</xdr:row>
      <xdr:rowOff>110926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55F8B34-B6D0-419E-8DED-A915AD06E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1" y="47626"/>
          <a:ext cx="5048250" cy="1206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257176</xdr:colOff>
      <xdr:row>0</xdr:row>
      <xdr:rowOff>47626</xdr:rowOff>
    </xdr:from>
    <xdr:to>
      <xdr:col>8</xdr:col>
      <xdr:colOff>390526</xdr:colOff>
      <xdr:row>6</xdr:row>
      <xdr:rowOff>110926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FF31A8B-92CA-4C0C-9C8E-2614F8BAA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1" y="47626"/>
          <a:ext cx="5048250" cy="120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cbeauchamp-orientation.net/" TargetMode="External"/><Relationship Id="rId18" Type="http://schemas.openxmlformats.org/officeDocument/2006/relationships/hyperlink" Target="mailto:coletrechy@gmail.com" TargetMode="External"/><Relationship Id="rId26" Type="http://schemas.openxmlformats.org/officeDocument/2006/relationships/hyperlink" Target="mailto:bertrand.pince@gmail.com" TargetMode="External"/><Relationship Id="rId39" Type="http://schemas.openxmlformats.org/officeDocument/2006/relationships/hyperlink" Target="mailto:president@raid-o-paris.org" TargetMode="External"/><Relationship Id="rId21" Type="http://schemas.openxmlformats.org/officeDocument/2006/relationships/hyperlink" Target="http://cd77if.free.fr/" TargetMode="External"/><Relationship Id="rId34" Type="http://schemas.openxmlformats.org/officeDocument/2006/relationships/hyperlink" Target="mailto:pleinouest@hotmail.com" TargetMode="External"/><Relationship Id="rId42" Type="http://schemas.openxmlformats.org/officeDocument/2006/relationships/hyperlink" Target="http://toutesorientationsmeaux.blogspot.fr/" TargetMode="External"/><Relationship Id="rId47" Type="http://schemas.openxmlformats.org/officeDocument/2006/relationships/hyperlink" Target="mailto:president@balise77.com" TargetMode="External"/><Relationship Id="rId50" Type="http://schemas.openxmlformats.org/officeDocument/2006/relationships/drawing" Target="../drawings/drawing1.xml"/><Relationship Id="rId7" Type="http://schemas.openxmlformats.org/officeDocument/2006/relationships/hyperlink" Target="mailto:herve.quinquenel@ign.fr" TargetMode="External"/><Relationship Id="rId2" Type="http://schemas.openxmlformats.org/officeDocument/2006/relationships/hyperlink" Target="mailto:rambouilletolympique@gmail.com" TargetMode="External"/><Relationship Id="rId16" Type="http://schemas.openxmlformats.org/officeDocument/2006/relationships/hyperlink" Target="mailto:contact@cops91.fr" TargetMode="External"/><Relationship Id="rId29" Type="http://schemas.openxmlformats.org/officeDocument/2006/relationships/hyperlink" Target="http://www.esprit-raid.org/" TargetMode="External"/><Relationship Id="rId11" Type="http://schemas.openxmlformats.org/officeDocument/2006/relationships/hyperlink" Target="http://samois.coursedorientation.fr/" TargetMode="External"/><Relationship Id="rId24" Type="http://schemas.openxmlformats.org/officeDocument/2006/relationships/hyperlink" Target="mailto:patrick.saint-upery@orange.fr" TargetMode="External"/><Relationship Id="rId32" Type="http://schemas.openxmlformats.org/officeDocument/2006/relationships/hyperlink" Target="http://opamontigny.free.fr/" TargetMode="External"/><Relationship Id="rId37" Type="http://schemas.openxmlformats.org/officeDocument/2006/relationships/hyperlink" Target="mailto:raidorientationcergy@gmail.com" TargetMode="External"/><Relationship Id="rId40" Type="http://schemas.openxmlformats.org/officeDocument/2006/relationships/hyperlink" Target="http://raid-o-paris.org/" TargetMode="External"/><Relationship Id="rId45" Type="http://schemas.openxmlformats.org/officeDocument/2006/relationships/hyperlink" Target="mailto:contact.club@courriel.fr" TargetMode="External"/><Relationship Id="rId5" Type="http://schemas.openxmlformats.org/officeDocument/2006/relationships/hyperlink" Target="mailto:info.raidup@gmail.com" TargetMode="External"/><Relationship Id="rId15" Type="http://schemas.openxmlformats.org/officeDocument/2006/relationships/hyperlink" Target="http://csacnsdco.wixsite.com/co7701/club" TargetMode="External"/><Relationship Id="rId23" Type="http://schemas.openxmlformats.org/officeDocument/2006/relationships/hyperlink" Target="mailto:sylvie.bouche@gmail.com" TargetMode="External"/><Relationship Id="rId28" Type="http://schemas.openxmlformats.org/officeDocument/2006/relationships/hyperlink" Target="mailto:contact@esprit-raid.org" TargetMode="External"/><Relationship Id="rId36" Type="http://schemas.openxmlformats.org/officeDocument/2006/relationships/hyperlink" Target="http://www.raid-life.com/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mailto:andrehermet@aol.com" TargetMode="External"/><Relationship Id="rId19" Type="http://schemas.openxmlformats.org/officeDocument/2006/relationships/hyperlink" Target="http://www.cole91.fr/" TargetMode="External"/><Relationship Id="rId31" Type="http://schemas.openxmlformats.org/officeDocument/2006/relationships/hyperlink" Target="http://www.go78.org/" TargetMode="External"/><Relationship Id="rId44" Type="http://schemas.openxmlformats.org/officeDocument/2006/relationships/hyperlink" Target="http://usmelunco.wordpress.com/" TargetMode="External"/><Relationship Id="rId52" Type="http://schemas.openxmlformats.org/officeDocument/2006/relationships/comments" Target="../comments1.xml"/><Relationship Id="rId4" Type="http://schemas.openxmlformats.org/officeDocument/2006/relationships/hyperlink" Target="http://site.ansa.free.fr/" TargetMode="External"/><Relationship Id="rId9" Type="http://schemas.openxmlformats.org/officeDocument/2006/relationships/hyperlink" Target="mailto:contact@asmbco.fr" TargetMode="External"/><Relationship Id="rId14" Type="http://schemas.openxmlformats.org/officeDocument/2006/relationships/hyperlink" Target="mailto:cdtbj.cnsd@gmail.com" TargetMode="External"/><Relationship Id="rId22" Type="http://schemas.openxmlformats.org/officeDocument/2006/relationships/hyperlink" Target="mailto:cd.yvelines@ffcorientation.fr" TargetMode="External"/><Relationship Id="rId27" Type="http://schemas.openxmlformats.org/officeDocument/2006/relationships/hyperlink" Target="http://www.dsa-antony.fr/" TargetMode="External"/><Relationship Id="rId30" Type="http://schemas.openxmlformats.org/officeDocument/2006/relationships/hyperlink" Target="mailto:contact@go78.org" TargetMode="External"/><Relationship Id="rId35" Type="http://schemas.openxmlformats.org/officeDocument/2006/relationships/hyperlink" Target="mailto:contact@raid-life.com" TargetMode="External"/><Relationship Id="rId43" Type="http://schemas.openxmlformats.org/officeDocument/2006/relationships/hyperlink" Target="mailto:amavic@free.fr" TargetMode="External"/><Relationship Id="rId48" Type="http://schemas.openxmlformats.org/officeDocument/2006/relationships/hyperlink" Target="mailto:pprevost1953@gmail.com" TargetMode="External"/><Relationship Id="rId8" Type="http://schemas.openxmlformats.org/officeDocument/2006/relationships/hyperlink" Target="http://coasign.fr/" TargetMode="External"/><Relationship Id="rId51" Type="http://schemas.openxmlformats.org/officeDocument/2006/relationships/vmlDrawing" Target="../drawings/vmlDrawing1.vml"/><Relationship Id="rId3" Type="http://schemas.openxmlformats.org/officeDocument/2006/relationships/hyperlink" Target="mailto:site.ansa@gmail.com" TargetMode="External"/><Relationship Id="rId12" Type="http://schemas.openxmlformats.org/officeDocument/2006/relationships/hyperlink" Target="mailto:b.pellin@orange.fr" TargetMode="External"/><Relationship Id="rId17" Type="http://schemas.openxmlformats.org/officeDocument/2006/relationships/hyperlink" Target="http://www.cops91.fr/" TargetMode="External"/><Relationship Id="rId25" Type="http://schemas.openxmlformats.org/officeDocument/2006/relationships/hyperlink" Target="http://cdco95.wordpress.com/" TargetMode="External"/><Relationship Id="rId33" Type="http://schemas.openxmlformats.org/officeDocument/2006/relationships/hyperlink" Target="mailto:7509pos@gmail.com" TargetMode="External"/><Relationship Id="rId38" Type="http://schemas.openxmlformats.org/officeDocument/2006/relationships/hyperlink" Target="http://www.roc95.fr/" TargetMode="External"/><Relationship Id="rId46" Type="http://schemas.openxmlformats.org/officeDocument/2006/relationships/hyperlink" Target="mailto:site@club.fr" TargetMode="External"/><Relationship Id="rId20" Type="http://schemas.openxmlformats.org/officeDocument/2006/relationships/hyperlink" Target="mailto:secretariatcdco77@gmail.com" TargetMode="External"/><Relationship Id="rId41" Type="http://schemas.openxmlformats.org/officeDocument/2006/relationships/hyperlink" Target="mailto:ben.bouillie@gmail.com" TargetMode="External"/><Relationship Id="rId1" Type="http://schemas.openxmlformats.org/officeDocument/2006/relationships/hyperlink" Target="mailto:assapco@orange.fr" TargetMode="External"/><Relationship Id="rId6" Type="http://schemas.openxmlformats.org/officeDocument/2006/relationships/hyperlink" Target="http://www.raid-up.org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cbeauchamp-orientation.net/" TargetMode="External"/><Relationship Id="rId18" Type="http://schemas.openxmlformats.org/officeDocument/2006/relationships/hyperlink" Target="mailto:coletrechy@gmail.com" TargetMode="External"/><Relationship Id="rId26" Type="http://schemas.openxmlformats.org/officeDocument/2006/relationships/hyperlink" Target="mailto:bertrand.pince@gmail.com" TargetMode="External"/><Relationship Id="rId39" Type="http://schemas.openxmlformats.org/officeDocument/2006/relationships/hyperlink" Target="mailto:president@raid-o-paris.org" TargetMode="External"/><Relationship Id="rId21" Type="http://schemas.openxmlformats.org/officeDocument/2006/relationships/hyperlink" Target="http://cd77if.free.fr/" TargetMode="External"/><Relationship Id="rId34" Type="http://schemas.openxmlformats.org/officeDocument/2006/relationships/hyperlink" Target="mailto:pleinouest@hotmail.com" TargetMode="External"/><Relationship Id="rId42" Type="http://schemas.openxmlformats.org/officeDocument/2006/relationships/hyperlink" Target="http://toutesorientationsmeaux.blogspot.fr/" TargetMode="External"/><Relationship Id="rId47" Type="http://schemas.openxmlformats.org/officeDocument/2006/relationships/hyperlink" Target="mailto:president@balise77.com" TargetMode="External"/><Relationship Id="rId50" Type="http://schemas.openxmlformats.org/officeDocument/2006/relationships/vmlDrawing" Target="../drawings/vmlDrawing2.vml"/><Relationship Id="rId7" Type="http://schemas.openxmlformats.org/officeDocument/2006/relationships/hyperlink" Target="mailto:herve.quinquenel@ign.fr" TargetMode="External"/><Relationship Id="rId2" Type="http://schemas.openxmlformats.org/officeDocument/2006/relationships/hyperlink" Target="mailto:rambouilletolympique@gmail.com" TargetMode="External"/><Relationship Id="rId16" Type="http://schemas.openxmlformats.org/officeDocument/2006/relationships/hyperlink" Target="mailto:contact@cops91.fr" TargetMode="External"/><Relationship Id="rId29" Type="http://schemas.openxmlformats.org/officeDocument/2006/relationships/hyperlink" Target="http://www.esprit-raid.org/" TargetMode="External"/><Relationship Id="rId11" Type="http://schemas.openxmlformats.org/officeDocument/2006/relationships/hyperlink" Target="http://samois.coursedorientation.fr/" TargetMode="External"/><Relationship Id="rId24" Type="http://schemas.openxmlformats.org/officeDocument/2006/relationships/hyperlink" Target="mailto:patrick.saint-upery@orange.fr" TargetMode="External"/><Relationship Id="rId32" Type="http://schemas.openxmlformats.org/officeDocument/2006/relationships/hyperlink" Target="http://opamontigny.free.fr/" TargetMode="External"/><Relationship Id="rId37" Type="http://schemas.openxmlformats.org/officeDocument/2006/relationships/hyperlink" Target="mailto:raidorientationcergy@gmail.com" TargetMode="External"/><Relationship Id="rId40" Type="http://schemas.openxmlformats.org/officeDocument/2006/relationships/hyperlink" Target="http://raid-o-paris.org/" TargetMode="External"/><Relationship Id="rId45" Type="http://schemas.openxmlformats.org/officeDocument/2006/relationships/hyperlink" Target="mailto:contact.club@courriel.fr" TargetMode="External"/><Relationship Id="rId5" Type="http://schemas.openxmlformats.org/officeDocument/2006/relationships/hyperlink" Target="mailto:info.raidup@gmail.com" TargetMode="External"/><Relationship Id="rId15" Type="http://schemas.openxmlformats.org/officeDocument/2006/relationships/hyperlink" Target="http://csacnsdco.wixsite.com/co7701/club" TargetMode="External"/><Relationship Id="rId23" Type="http://schemas.openxmlformats.org/officeDocument/2006/relationships/hyperlink" Target="mailto:sylvie.bouche@gmail.com" TargetMode="External"/><Relationship Id="rId28" Type="http://schemas.openxmlformats.org/officeDocument/2006/relationships/hyperlink" Target="mailto:contact@esprit-raid.org" TargetMode="External"/><Relationship Id="rId36" Type="http://schemas.openxmlformats.org/officeDocument/2006/relationships/hyperlink" Target="http://www.raid-life.com/" TargetMode="External"/><Relationship Id="rId49" Type="http://schemas.openxmlformats.org/officeDocument/2006/relationships/drawing" Target="../drawings/drawing2.xml"/><Relationship Id="rId10" Type="http://schemas.openxmlformats.org/officeDocument/2006/relationships/hyperlink" Target="mailto:andrehermet@aol.com" TargetMode="External"/><Relationship Id="rId19" Type="http://schemas.openxmlformats.org/officeDocument/2006/relationships/hyperlink" Target="http://www.cole91.fr/" TargetMode="External"/><Relationship Id="rId31" Type="http://schemas.openxmlformats.org/officeDocument/2006/relationships/hyperlink" Target="http://www.go78.org/" TargetMode="External"/><Relationship Id="rId44" Type="http://schemas.openxmlformats.org/officeDocument/2006/relationships/hyperlink" Target="http://usmelunco.wordpress.com/" TargetMode="External"/><Relationship Id="rId4" Type="http://schemas.openxmlformats.org/officeDocument/2006/relationships/hyperlink" Target="http://site.ansa.free.fr/" TargetMode="External"/><Relationship Id="rId9" Type="http://schemas.openxmlformats.org/officeDocument/2006/relationships/hyperlink" Target="mailto:contact@asmbco.fr" TargetMode="External"/><Relationship Id="rId14" Type="http://schemas.openxmlformats.org/officeDocument/2006/relationships/hyperlink" Target="mailto:cdtbj.cnsd@gmail.com" TargetMode="External"/><Relationship Id="rId22" Type="http://schemas.openxmlformats.org/officeDocument/2006/relationships/hyperlink" Target="mailto:cd.yvelines@ffcorientation.fr" TargetMode="External"/><Relationship Id="rId27" Type="http://schemas.openxmlformats.org/officeDocument/2006/relationships/hyperlink" Target="http://www.dsa-antony.fr/" TargetMode="External"/><Relationship Id="rId30" Type="http://schemas.openxmlformats.org/officeDocument/2006/relationships/hyperlink" Target="mailto:contact@go78.org" TargetMode="External"/><Relationship Id="rId35" Type="http://schemas.openxmlformats.org/officeDocument/2006/relationships/hyperlink" Target="mailto:contact@raid-life.com" TargetMode="External"/><Relationship Id="rId43" Type="http://schemas.openxmlformats.org/officeDocument/2006/relationships/hyperlink" Target="mailto:amavic@free.fr" TargetMode="External"/><Relationship Id="rId48" Type="http://schemas.openxmlformats.org/officeDocument/2006/relationships/hyperlink" Target="mailto:pprevost1953@gmail.com" TargetMode="External"/><Relationship Id="rId8" Type="http://schemas.openxmlformats.org/officeDocument/2006/relationships/hyperlink" Target="http://coasign.fr/" TargetMode="External"/><Relationship Id="rId51" Type="http://schemas.openxmlformats.org/officeDocument/2006/relationships/comments" Target="../comments2.xml"/><Relationship Id="rId3" Type="http://schemas.openxmlformats.org/officeDocument/2006/relationships/hyperlink" Target="mailto:site.ansa@gmail.com" TargetMode="External"/><Relationship Id="rId12" Type="http://schemas.openxmlformats.org/officeDocument/2006/relationships/hyperlink" Target="mailto:b.pellin@orange.fr" TargetMode="External"/><Relationship Id="rId17" Type="http://schemas.openxmlformats.org/officeDocument/2006/relationships/hyperlink" Target="http://www.cops91.fr/" TargetMode="External"/><Relationship Id="rId25" Type="http://schemas.openxmlformats.org/officeDocument/2006/relationships/hyperlink" Target="http://cdco95.wordpress.com/" TargetMode="External"/><Relationship Id="rId33" Type="http://schemas.openxmlformats.org/officeDocument/2006/relationships/hyperlink" Target="mailto:7509pos@gmail.com" TargetMode="External"/><Relationship Id="rId38" Type="http://schemas.openxmlformats.org/officeDocument/2006/relationships/hyperlink" Target="http://www.roc95.fr/" TargetMode="External"/><Relationship Id="rId46" Type="http://schemas.openxmlformats.org/officeDocument/2006/relationships/hyperlink" Target="mailto:site@club.fr" TargetMode="External"/><Relationship Id="rId20" Type="http://schemas.openxmlformats.org/officeDocument/2006/relationships/hyperlink" Target="mailto:secretariatcdco77@gmail.com" TargetMode="External"/><Relationship Id="rId41" Type="http://schemas.openxmlformats.org/officeDocument/2006/relationships/hyperlink" Target="mailto:ben.bouillie@gmail.com" TargetMode="External"/><Relationship Id="rId1" Type="http://schemas.openxmlformats.org/officeDocument/2006/relationships/hyperlink" Target="mailto:assapco@orange.fr" TargetMode="External"/><Relationship Id="rId6" Type="http://schemas.openxmlformats.org/officeDocument/2006/relationships/hyperlink" Target="http://www.raid-up.org/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cbeauchamp-orientation.net/" TargetMode="External"/><Relationship Id="rId18" Type="http://schemas.openxmlformats.org/officeDocument/2006/relationships/hyperlink" Target="mailto:coletrechy@gmail.com" TargetMode="External"/><Relationship Id="rId26" Type="http://schemas.openxmlformats.org/officeDocument/2006/relationships/hyperlink" Target="mailto:bertrand.pince@gmail.com" TargetMode="External"/><Relationship Id="rId39" Type="http://schemas.openxmlformats.org/officeDocument/2006/relationships/hyperlink" Target="mailto:president@raid-o-paris.org" TargetMode="External"/><Relationship Id="rId21" Type="http://schemas.openxmlformats.org/officeDocument/2006/relationships/hyperlink" Target="http://cd77if.free.fr/" TargetMode="External"/><Relationship Id="rId34" Type="http://schemas.openxmlformats.org/officeDocument/2006/relationships/hyperlink" Target="mailto:pleinouest@hotmail.com" TargetMode="External"/><Relationship Id="rId42" Type="http://schemas.openxmlformats.org/officeDocument/2006/relationships/hyperlink" Target="http://toutesorientationsmeaux.blogspot.fr/" TargetMode="External"/><Relationship Id="rId47" Type="http://schemas.openxmlformats.org/officeDocument/2006/relationships/hyperlink" Target="mailto:president@balise77.com" TargetMode="External"/><Relationship Id="rId50" Type="http://schemas.openxmlformats.org/officeDocument/2006/relationships/vmlDrawing" Target="../drawings/vmlDrawing3.vml"/><Relationship Id="rId7" Type="http://schemas.openxmlformats.org/officeDocument/2006/relationships/hyperlink" Target="mailto:herve.quinquenel@ign.fr" TargetMode="External"/><Relationship Id="rId2" Type="http://schemas.openxmlformats.org/officeDocument/2006/relationships/hyperlink" Target="mailto:rambouilletolympique@gmail.com" TargetMode="External"/><Relationship Id="rId16" Type="http://schemas.openxmlformats.org/officeDocument/2006/relationships/hyperlink" Target="mailto:contact@cops91.fr" TargetMode="External"/><Relationship Id="rId29" Type="http://schemas.openxmlformats.org/officeDocument/2006/relationships/hyperlink" Target="http://www.esprit-raid.org/" TargetMode="External"/><Relationship Id="rId11" Type="http://schemas.openxmlformats.org/officeDocument/2006/relationships/hyperlink" Target="http://samois.coursedorientation.fr/" TargetMode="External"/><Relationship Id="rId24" Type="http://schemas.openxmlformats.org/officeDocument/2006/relationships/hyperlink" Target="mailto:patrick.saint-upery@orange.fr" TargetMode="External"/><Relationship Id="rId32" Type="http://schemas.openxmlformats.org/officeDocument/2006/relationships/hyperlink" Target="http://opamontigny.free.fr/" TargetMode="External"/><Relationship Id="rId37" Type="http://schemas.openxmlformats.org/officeDocument/2006/relationships/hyperlink" Target="mailto:raidorientationcergy@gmail.com" TargetMode="External"/><Relationship Id="rId40" Type="http://schemas.openxmlformats.org/officeDocument/2006/relationships/hyperlink" Target="http://raid-o-paris.org/" TargetMode="External"/><Relationship Id="rId45" Type="http://schemas.openxmlformats.org/officeDocument/2006/relationships/hyperlink" Target="mailto:contact.club@courriel.fr" TargetMode="External"/><Relationship Id="rId5" Type="http://schemas.openxmlformats.org/officeDocument/2006/relationships/hyperlink" Target="mailto:info.raidup@gmail.com" TargetMode="External"/><Relationship Id="rId15" Type="http://schemas.openxmlformats.org/officeDocument/2006/relationships/hyperlink" Target="http://csacnsdco.wixsite.com/co7701/club" TargetMode="External"/><Relationship Id="rId23" Type="http://schemas.openxmlformats.org/officeDocument/2006/relationships/hyperlink" Target="mailto:sylvie.bouche@gmail.com" TargetMode="External"/><Relationship Id="rId28" Type="http://schemas.openxmlformats.org/officeDocument/2006/relationships/hyperlink" Target="mailto:contact@esprit-raid.org" TargetMode="External"/><Relationship Id="rId36" Type="http://schemas.openxmlformats.org/officeDocument/2006/relationships/hyperlink" Target="http://www.raid-life.com/" TargetMode="External"/><Relationship Id="rId49" Type="http://schemas.openxmlformats.org/officeDocument/2006/relationships/drawing" Target="../drawings/drawing3.xml"/><Relationship Id="rId10" Type="http://schemas.openxmlformats.org/officeDocument/2006/relationships/hyperlink" Target="mailto:andrehermet@aol.com" TargetMode="External"/><Relationship Id="rId19" Type="http://schemas.openxmlformats.org/officeDocument/2006/relationships/hyperlink" Target="http://www.cole91.fr/" TargetMode="External"/><Relationship Id="rId31" Type="http://schemas.openxmlformats.org/officeDocument/2006/relationships/hyperlink" Target="http://www.go78.org/" TargetMode="External"/><Relationship Id="rId44" Type="http://schemas.openxmlformats.org/officeDocument/2006/relationships/hyperlink" Target="http://usmelunco.wordpress.com/" TargetMode="External"/><Relationship Id="rId4" Type="http://schemas.openxmlformats.org/officeDocument/2006/relationships/hyperlink" Target="http://site.ansa.free.fr/" TargetMode="External"/><Relationship Id="rId9" Type="http://schemas.openxmlformats.org/officeDocument/2006/relationships/hyperlink" Target="mailto:contact@asmbco.fr" TargetMode="External"/><Relationship Id="rId14" Type="http://schemas.openxmlformats.org/officeDocument/2006/relationships/hyperlink" Target="mailto:cdtbj.cnsd@gmail.com" TargetMode="External"/><Relationship Id="rId22" Type="http://schemas.openxmlformats.org/officeDocument/2006/relationships/hyperlink" Target="mailto:cd.yvelines@ffcorientation.fr" TargetMode="External"/><Relationship Id="rId27" Type="http://schemas.openxmlformats.org/officeDocument/2006/relationships/hyperlink" Target="http://www.dsa-antony.fr/" TargetMode="External"/><Relationship Id="rId30" Type="http://schemas.openxmlformats.org/officeDocument/2006/relationships/hyperlink" Target="mailto:contact@go78.org" TargetMode="External"/><Relationship Id="rId35" Type="http://schemas.openxmlformats.org/officeDocument/2006/relationships/hyperlink" Target="mailto:contact@raid-life.com" TargetMode="External"/><Relationship Id="rId43" Type="http://schemas.openxmlformats.org/officeDocument/2006/relationships/hyperlink" Target="mailto:amavic@free.fr" TargetMode="External"/><Relationship Id="rId48" Type="http://schemas.openxmlformats.org/officeDocument/2006/relationships/hyperlink" Target="mailto:pprevost1953@gmail.com" TargetMode="External"/><Relationship Id="rId8" Type="http://schemas.openxmlformats.org/officeDocument/2006/relationships/hyperlink" Target="http://coasign.fr/" TargetMode="External"/><Relationship Id="rId51" Type="http://schemas.openxmlformats.org/officeDocument/2006/relationships/comments" Target="../comments3.xml"/><Relationship Id="rId3" Type="http://schemas.openxmlformats.org/officeDocument/2006/relationships/hyperlink" Target="mailto:site.ansa@gmail.com" TargetMode="External"/><Relationship Id="rId12" Type="http://schemas.openxmlformats.org/officeDocument/2006/relationships/hyperlink" Target="mailto:b.pellin@orange.fr" TargetMode="External"/><Relationship Id="rId17" Type="http://schemas.openxmlformats.org/officeDocument/2006/relationships/hyperlink" Target="http://www.cops91.fr/" TargetMode="External"/><Relationship Id="rId25" Type="http://schemas.openxmlformats.org/officeDocument/2006/relationships/hyperlink" Target="http://cdco95.wordpress.com/" TargetMode="External"/><Relationship Id="rId33" Type="http://schemas.openxmlformats.org/officeDocument/2006/relationships/hyperlink" Target="mailto:7509pos@gmail.com" TargetMode="External"/><Relationship Id="rId38" Type="http://schemas.openxmlformats.org/officeDocument/2006/relationships/hyperlink" Target="http://www.roc95.fr/" TargetMode="External"/><Relationship Id="rId46" Type="http://schemas.openxmlformats.org/officeDocument/2006/relationships/hyperlink" Target="mailto:site@club.fr" TargetMode="External"/><Relationship Id="rId20" Type="http://schemas.openxmlformats.org/officeDocument/2006/relationships/hyperlink" Target="mailto:secretariatcdco77@gmail.com" TargetMode="External"/><Relationship Id="rId41" Type="http://schemas.openxmlformats.org/officeDocument/2006/relationships/hyperlink" Target="mailto:ben.bouillie@gmail.com" TargetMode="External"/><Relationship Id="rId1" Type="http://schemas.openxmlformats.org/officeDocument/2006/relationships/hyperlink" Target="mailto:assapco@orange.fr" TargetMode="External"/><Relationship Id="rId6" Type="http://schemas.openxmlformats.org/officeDocument/2006/relationships/hyperlink" Target="http://www.raid-up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6C668-8113-4F07-9390-E9AE91FEE659}">
  <dimension ref="C1:Z57"/>
  <sheetViews>
    <sheetView showGridLines="0" tabSelected="1" zoomScaleNormal="100" workbookViewId="0">
      <selection activeCell="AC3" sqref="AC3"/>
    </sheetView>
  </sheetViews>
  <sheetFormatPr baseColWidth="10" defaultRowHeight="15" x14ac:dyDescent="0.25"/>
  <cols>
    <col min="1" max="1" width="1.5703125" customWidth="1"/>
    <col min="2" max="2" width="3.7109375" customWidth="1"/>
    <col min="3" max="9" width="12.28515625" customWidth="1"/>
    <col min="10" max="10" width="3.7109375" customWidth="1"/>
    <col min="11" max="11" width="1.5703125" customWidth="1"/>
    <col min="12" max="12" width="40.5703125" customWidth="1"/>
    <col min="13" max="13" width="2.5703125" customWidth="1"/>
    <col min="14" max="14" width="11.42578125" hidden="1" customWidth="1"/>
    <col min="15" max="15" width="35.42578125" hidden="1" customWidth="1"/>
    <col min="16" max="16" width="12.85546875" hidden="1" customWidth="1"/>
    <col min="17" max="17" width="7.140625" hidden="1" customWidth="1"/>
    <col min="18" max="18" width="4.85546875" hidden="1" customWidth="1"/>
    <col min="19" max="19" width="11.42578125" hidden="1" customWidth="1"/>
    <col min="20" max="20" width="7.42578125" hidden="1" customWidth="1"/>
    <col min="21" max="21" width="77.28515625" hidden="1" customWidth="1"/>
    <col min="22" max="22" width="32.5703125" hidden="1" customWidth="1"/>
    <col min="23" max="23" width="40.5703125" hidden="1" customWidth="1"/>
    <col min="24" max="25" width="19.140625" style="9" hidden="1" customWidth="1"/>
    <col min="26" max="26" width="40.5703125" hidden="1" customWidth="1"/>
    <col min="27" max="27" width="11.42578125" customWidth="1"/>
  </cols>
  <sheetData>
    <row r="1" spans="3:26" x14ac:dyDescent="0.25">
      <c r="O1" s="1" t="s">
        <v>0</v>
      </c>
      <c r="P1" s="1" t="s">
        <v>84</v>
      </c>
      <c r="Q1" s="1" t="s">
        <v>1</v>
      </c>
      <c r="R1" s="1" t="s">
        <v>2</v>
      </c>
      <c r="T1" s="1" t="s">
        <v>5</v>
      </c>
      <c r="U1" s="1" t="s">
        <v>90</v>
      </c>
      <c r="V1" s="1" t="s">
        <v>92</v>
      </c>
      <c r="W1" s="1" t="s">
        <v>7</v>
      </c>
      <c r="X1" s="1" t="s">
        <v>98</v>
      </c>
      <c r="Y1" s="1" t="s">
        <v>97</v>
      </c>
      <c r="Z1" s="1" t="s">
        <v>91</v>
      </c>
    </row>
    <row r="2" spans="3:26" x14ac:dyDescent="0.25">
      <c r="L2" s="15" t="s">
        <v>112</v>
      </c>
      <c r="O2" s="2" t="s">
        <v>107</v>
      </c>
      <c r="P2" s="8"/>
      <c r="Q2" s="2"/>
      <c r="R2" s="2"/>
      <c r="T2" s="26">
        <v>0</v>
      </c>
      <c r="U2" s="3" t="s">
        <v>171</v>
      </c>
      <c r="V2" s="27" t="s">
        <v>94</v>
      </c>
      <c r="W2" s="28" t="s">
        <v>96</v>
      </c>
      <c r="X2" s="17" t="s">
        <v>99</v>
      </c>
      <c r="Y2" s="17" t="s">
        <v>100</v>
      </c>
      <c r="Z2" s="29" t="s">
        <v>95</v>
      </c>
    </row>
    <row r="3" spans="3:26" x14ac:dyDescent="0.25">
      <c r="O3" s="3" t="s">
        <v>83</v>
      </c>
      <c r="P3" s="4"/>
      <c r="Q3" s="4" t="s">
        <v>3</v>
      </c>
      <c r="R3" s="4" t="s">
        <v>3</v>
      </c>
      <c r="T3" s="31">
        <v>7509</v>
      </c>
      <c r="U3" s="32" t="s">
        <v>62</v>
      </c>
      <c r="V3" s="32" t="s">
        <v>101</v>
      </c>
      <c r="W3" s="33" t="s">
        <v>63</v>
      </c>
      <c r="X3" s="31" t="s">
        <v>101</v>
      </c>
      <c r="Y3" s="31" t="s">
        <v>101</v>
      </c>
      <c r="Z3" s="32"/>
    </row>
    <row r="4" spans="3:26" x14ac:dyDescent="0.25">
      <c r="L4" s="12" t="s">
        <v>113</v>
      </c>
      <c r="O4" s="3" t="s">
        <v>121</v>
      </c>
      <c r="P4" s="4" t="s">
        <v>85</v>
      </c>
      <c r="Q4" s="4" t="s">
        <v>3</v>
      </c>
      <c r="R4" s="4" t="s">
        <v>3</v>
      </c>
      <c r="T4" s="4">
        <v>7512</v>
      </c>
      <c r="U4" s="3" t="s">
        <v>72</v>
      </c>
      <c r="V4" s="3" t="s">
        <v>124</v>
      </c>
      <c r="W4" s="30" t="s">
        <v>73</v>
      </c>
      <c r="X4" s="4" t="s">
        <v>101</v>
      </c>
      <c r="Y4" s="4" t="s">
        <v>125</v>
      </c>
      <c r="Z4" s="30" t="s">
        <v>74</v>
      </c>
    </row>
    <row r="5" spans="3:26" x14ac:dyDescent="0.25">
      <c r="L5" s="13" t="s">
        <v>114</v>
      </c>
      <c r="O5" s="3" t="s">
        <v>86</v>
      </c>
      <c r="P5" s="4"/>
      <c r="Q5" s="4" t="s">
        <v>3</v>
      </c>
      <c r="R5" s="4" t="s">
        <v>3</v>
      </c>
      <c r="T5" s="31">
        <v>7701</v>
      </c>
      <c r="U5" s="32" t="s">
        <v>28</v>
      </c>
      <c r="V5" s="32" t="s">
        <v>101</v>
      </c>
      <c r="W5" s="33" t="s">
        <v>29</v>
      </c>
      <c r="X5" s="31" t="s">
        <v>101</v>
      </c>
      <c r="Y5" s="31" t="s">
        <v>101</v>
      </c>
      <c r="Z5" s="33" t="s">
        <v>30</v>
      </c>
    </row>
    <row r="6" spans="3:26" x14ac:dyDescent="0.25">
      <c r="L6" s="13" t="s">
        <v>115</v>
      </c>
      <c r="O6" s="3" t="s">
        <v>88</v>
      </c>
      <c r="P6" s="4"/>
      <c r="Q6" s="4" t="s">
        <v>3</v>
      </c>
      <c r="R6" s="4" t="s">
        <v>3</v>
      </c>
      <c r="T6" s="4">
        <v>7707</v>
      </c>
      <c r="U6" s="3" t="s">
        <v>60</v>
      </c>
      <c r="V6" s="3" t="s">
        <v>138</v>
      </c>
      <c r="W6" s="30" t="s">
        <v>139</v>
      </c>
      <c r="X6" s="4" t="s">
        <v>101</v>
      </c>
      <c r="Y6" s="4" t="s">
        <v>140</v>
      </c>
      <c r="Z6" s="30" t="s">
        <v>61</v>
      </c>
    </row>
    <row r="7" spans="3:26" x14ac:dyDescent="0.25">
      <c r="L7" s="14" t="s">
        <v>172</v>
      </c>
      <c r="O7" s="3" t="s">
        <v>122</v>
      </c>
      <c r="P7" s="4"/>
      <c r="Q7" s="4" t="s">
        <v>3</v>
      </c>
      <c r="R7" s="4" t="s">
        <v>3</v>
      </c>
      <c r="T7" s="31">
        <v>7709</v>
      </c>
      <c r="U7" s="32" t="s">
        <v>79</v>
      </c>
      <c r="V7" s="32" t="s">
        <v>144</v>
      </c>
      <c r="W7" s="33" t="s">
        <v>80</v>
      </c>
      <c r="X7" s="31" t="s">
        <v>101</v>
      </c>
      <c r="Y7" s="31" t="s">
        <v>145</v>
      </c>
      <c r="Z7" s="33" t="s">
        <v>81</v>
      </c>
    </row>
    <row r="8" spans="3:26" ht="23.25" x14ac:dyDescent="0.35">
      <c r="C8" s="74" t="s">
        <v>176</v>
      </c>
      <c r="D8" s="74"/>
      <c r="E8" s="74"/>
      <c r="F8" s="74"/>
      <c r="G8" s="74"/>
      <c r="H8" s="74"/>
      <c r="I8" s="74"/>
      <c r="L8" s="21" t="s">
        <v>116</v>
      </c>
      <c r="O8" s="3" t="s">
        <v>89</v>
      </c>
      <c r="P8" s="4" t="s">
        <v>87</v>
      </c>
      <c r="Q8" s="4" t="s">
        <v>3</v>
      </c>
      <c r="R8" s="4" t="s">
        <v>3</v>
      </c>
      <c r="T8" s="4">
        <v>7715</v>
      </c>
      <c r="U8" s="3" t="s">
        <v>22</v>
      </c>
      <c r="V8" s="20" t="s">
        <v>128</v>
      </c>
      <c r="W8" s="30" t="s">
        <v>23</v>
      </c>
      <c r="X8" s="4" t="s">
        <v>101</v>
      </c>
      <c r="Y8" s="4" t="s">
        <v>129</v>
      </c>
      <c r="Z8" s="30" t="s">
        <v>24</v>
      </c>
    </row>
    <row r="9" spans="3:26" x14ac:dyDescent="0.25">
      <c r="L9" s="22" t="s">
        <v>151</v>
      </c>
      <c r="O9" s="3" t="s">
        <v>4</v>
      </c>
      <c r="P9" s="4"/>
      <c r="Q9" s="4"/>
      <c r="R9" s="4"/>
      <c r="T9" s="31">
        <v>7716</v>
      </c>
      <c r="U9" s="32" t="s">
        <v>134</v>
      </c>
      <c r="V9" s="32" t="s">
        <v>135</v>
      </c>
      <c r="W9" s="33" t="s">
        <v>136</v>
      </c>
      <c r="X9" s="31" t="s">
        <v>101</v>
      </c>
      <c r="Y9" s="31" t="s">
        <v>137</v>
      </c>
      <c r="Z9" s="33"/>
    </row>
    <row r="10" spans="3:26" ht="23.25" x14ac:dyDescent="0.35">
      <c r="D10" s="75" t="s">
        <v>107</v>
      </c>
      <c r="E10" s="75"/>
      <c r="F10" s="75"/>
      <c r="G10" s="75"/>
      <c r="H10" s="75"/>
      <c r="L10" s="25" t="s">
        <v>130</v>
      </c>
      <c r="T10" s="4">
        <v>7719</v>
      </c>
      <c r="U10" s="3" t="s">
        <v>54</v>
      </c>
      <c r="V10" s="20" t="s">
        <v>101</v>
      </c>
      <c r="W10" s="30" t="s">
        <v>55</v>
      </c>
      <c r="X10" s="4" t="s">
        <v>101</v>
      </c>
      <c r="Y10" s="4" t="s">
        <v>101</v>
      </c>
      <c r="Z10" s="30" t="s">
        <v>56</v>
      </c>
    </row>
    <row r="11" spans="3:26" x14ac:dyDescent="0.25">
      <c r="L11" s="23" t="s">
        <v>131</v>
      </c>
      <c r="P11" s="4" t="s">
        <v>117</v>
      </c>
      <c r="T11" s="31">
        <v>7720</v>
      </c>
      <c r="U11" s="32" t="s">
        <v>77</v>
      </c>
      <c r="V11" s="32" t="s">
        <v>141</v>
      </c>
      <c r="W11" s="33" t="s">
        <v>143</v>
      </c>
      <c r="X11" s="31" t="s">
        <v>101</v>
      </c>
      <c r="Y11" s="31" t="s">
        <v>142</v>
      </c>
      <c r="Z11" s="33" t="s">
        <v>78</v>
      </c>
    </row>
    <row r="12" spans="3:26" x14ac:dyDescent="0.25">
      <c r="E12" s="18" t="s">
        <v>111</v>
      </c>
      <c r="F12" s="34"/>
      <c r="G12" s="19"/>
      <c r="H12" s="19"/>
      <c r="I12" s="19"/>
      <c r="L12" s="24" t="s">
        <v>150</v>
      </c>
      <c r="P12" s="4" t="s">
        <v>118</v>
      </c>
      <c r="T12" s="4">
        <v>7722</v>
      </c>
      <c r="U12" s="3" t="s">
        <v>8</v>
      </c>
      <c r="V12" s="20" t="s">
        <v>101</v>
      </c>
      <c r="W12" s="30" t="s">
        <v>9</v>
      </c>
      <c r="X12" s="4" t="s">
        <v>101</v>
      </c>
      <c r="Y12" s="4" t="s">
        <v>101</v>
      </c>
      <c r="Z12" s="30"/>
    </row>
    <row r="13" spans="3:26" ht="9.9499999999999993" customHeight="1" x14ac:dyDescent="0.25">
      <c r="T13" s="31">
        <v>7723</v>
      </c>
      <c r="U13" s="32" t="s">
        <v>12</v>
      </c>
      <c r="V13" s="32" t="s">
        <v>101</v>
      </c>
      <c r="W13" s="33" t="s">
        <v>13</v>
      </c>
      <c r="X13" s="31" t="s">
        <v>101</v>
      </c>
      <c r="Y13" s="31" t="s">
        <v>101</v>
      </c>
      <c r="Z13" s="33" t="s">
        <v>14</v>
      </c>
    </row>
    <row r="14" spans="3:26" x14ac:dyDescent="0.25">
      <c r="E14" s="15" t="s">
        <v>167</v>
      </c>
      <c r="F14" s="56" t="s">
        <v>118</v>
      </c>
      <c r="H14" s="15" t="s">
        <v>119</v>
      </c>
      <c r="I14" s="56" t="s">
        <v>117</v>
      </c>
      <c r="P14" s="4" t="s">
        <v>165</v>
      </c>
      <c r="T14" s="4">
        <v>7807</v>
      </c>
      <c r="U14" s="3" t="s">
        <v>57</v>
      </c>
      <c r="V14" s="20" t="s">
        <v>123</v>
      </c>
      <c r="W14" s="30" t="s">
        <v>58</v>
      </c>
      <c r="X14" s="4" t="s">
        <v>101</v>
      </c>
      <c r="Y14" s="4" t="s">
        <v>101</v>
      </c>
      <c r="Z14" s="30" t="s">
        <v>59</v>
      </c>
    </row>
    <row r="15" spans="3:26" ht="9.9499999999999993" customHeight="1" x14ac:dyDescent="0.25">
      <c r="P15" s="4" t="s">
        <v>168</v>
      </c>
      <c r="T15" s="31">
        <v>7808</v>
      </c>
      <c r="U15" s="32" t="s">
        <v>20</v>
      </c>
      <c r="V15" s="32" t="s">
        <v>101</v>
      </c>
      <c r="W15" s="33" t="s">
        <v>21</v>
      </c>
      <c r="X15" s="31" t="s">
        <v>101</v>
      </c>
      <c r="Y15" s="31" t="s">
        <v>101</v>
      </c>
      <c r="Z15" s="33"/>
    </row>
    <row r="16" spans="3:26" ht="15" customHeight="1" x14ac:dyDescent="0.25">
      <c r="C16" s="8" t="s">
        <v>82</v>
      </c>
      <c r="D16" s="71" t="s">
        <v>93</v>
      </c>
      <c r="E16" s="73"/>
      <c r="F16" s="73"/>
      <c r="G16" s="73"/>
      <c r="H16" s="73"/>
      <c r="I16" s="72"/>
      <c r="L16" s="25" t="s">
        <v>160</v>
      </c>
      <c r="P16" s="4"/>
      <c r="T16" s="4">
        <v>7811</v>
      </c>
      <c r="U16" s="3" t="s">
        <v>10</v>
      </c>
      <c r="V16" s="20" t="s">
        <v>101</v>
      </c>
      <c r="W16" s="30" t="s">
        <v>11</v>
      </c>
      <c r="X16" s="4" t="s">
        <v>101</v>
      </c>
      <c r="Y16" s="4" t="s">
        <v>101</v>
      </c>
      <c r="Z16" s="30"/>
    </row>
    <row r="17" spans="3:26" x14ac:dyDescent="0.25">
      <c r="C17" s="36">
        <v>0</v>
      </c>
      <c r="D17" s="76" t="str">
        <f>VLOOKUP($C$17,$T$2:$Z$31,2)</f>
        <v>Mon club de CO</v>
      </c>
      <c r="E17" s="77"/>
      <c r="F17" s="77"/>
      <c r="G17" s="77"/>
      <c r="H17" s="77"/>
      <c r="I17" s="78"/>
      <c r="L17" s="37" t="s">
        <v>161</v>
      </c>
      <c r="T17" s="31">
        <v>9105</v>
      </c>
      <c r="U17" s="32" t="s">
        <v>34</v>
      </c>
      <c r="V17" s="32" t="s">
        <v>127</v>
      </c>
      <c r="W17" s="33" t="s">
        <v>35</v>
      </c>
      <c r="X17" s="31" t="s">
        <v>101</v>
      </c>
      <c r="Y17" s="31" t="s">
        <v>126</v>
      </c>
      <c r="Z17" s="33" t="s">
        <v>36</v>
      </c>
    </row>
    <row r="18" spans="3:26" x14ac:dyDescent="0.25">
      <c r="D18" s="34"/>
      <c r="E18" s="10"/>
      <c r="F18" s="10"/>
      <c r="G18" s="10"/>
      <c r="H18" s="10"/>
      <c r="I18" s="10"/>
      <c r="L18" s="37" t="s">
        <v>162</v>
      </c>
      <c r="T18" s="4">
        <v>9109</v>
      </c>
      <c r="U18" s="3" t="s">
        <v>31</v>
      </c>
      <c r="V18" s="20" t="s">
        <v>101</v>
      </c>
      <c r="W18" s="30" t="s">
        <v>32</v>
      </c>
      <c r="X18" s="4" t="s">
        <v>101</v>
      </c>
      <c r="Y18" s="4" t="s">
        <v>101</v>
      </c>
      <c r="Z18" s="30" t="s">
        <v>33</v>
      </c>
    </row>
    <row r="19" spans="3:26" x14ac:dyDescent="0.25">
      <c r="L19" s="38" t="s">
        <v>163</v>
      </c>
      <c r="T19" s="31">
        <v>9110</v>
      </c>
      <c r="U19" s="32" t="s">
        <v>64</v>
      </c>
      <c r="V19" s="32" t="s">
        <v>101</v>
      </c>
      <c r="W19" s="33" t="s">
        <v>65</v>
      </c>
      <c r="X19" s="31" t="s">
        <v>101</v>
      </c>
      <c r="Y19" s="31" t="s">
        <v>101</v>
      </c>
      <c r="Z19" s="33"/>
    </row>
    <row r="20" spans="3:26" x14ac:dyDescent="0.25">
      <c r="C20" s="18" t="s">
        <v>164</v>
      </c>
      <c r="D20" s="79"/>
      <c r="E20" s="79"/>
      <c r="F20" s="15"/>
      <c r="G20" s="40" t="s">
        <v>168</v>
      </c>
      <c r="H20" s="39"/>
      <c r="I20" s="44"/>
      <c r="T20" s="4">
        <v>9202</v>
      </c>
      <c r="U20" s="3" t="s">
        <v>75</v>
      </c>
      <c r="V20" s="20" t="s">
        <v>101</v>
      </c>
      <c r="W20" s="30" t="s">
        <v>76</v>
      </c>
      <c r="X20" s="4" t="s">
        <v>101</v>
      </c>
      <c r="Y20" s="4" t="s">
        <v>101</v>
      </c>
      <c r="Z20" s="30"/>
    </row>
    <row r="21" spans="3:26" ht="12" customHeight="1" x14ac:dyDescent="0.25">
      <c r="C21" s="18"/>
      <c r="T21" s="31">
        <v>9209</v>
      </c>
      <c r="U21" s="32" t="s">
        <v>15</v>
      </c>
      <c r="V21" s="32" t="s">
        <v>101</v>
      </c>
      <c r="W21" s="33" t="s">
        <v>16</v>
      </c>
      <c r="X21" s="31" t="s">
        <v>101</v>
      </c>
      <c r="Y21" s="31" t="s">
        <v>101</v>
      </c>
      <c r="Z21" s="33" t="s">
        <v>17</v>
      </c>
    </row>
    <row r="22" spans="3:26" x14ac:dyDescent="0.25">
      <c r="C22" s="18" t="s">
        <v>156</v>
      </c>
      <c r="D22" s="34"/>
      <c r="E22" s="10"/>
      <c r="F22" s="10"/>
      <c r="L22" s="25" t="s">
        <v>170</v>
      </c>
      <c r="T22" s="4">
        <v>9211</v>
      </c>
      <c r="U22" s="3" t="s">
        <v>51</v>
      </c>
      <c r="V22" s="20" t="s">
        <v>132</v>
      </c>
      <c r="W22" s="30" t="s">
        <v>52</v>
      </c>
      <c r="X22" s="4" t="s">
        <v>101</v>
      </c>
      <c r="Y22" s="4" t="s">
        <v>101</v>
      </c>
      <c r="Z22" s="30" t="s">
        <v>53</v>
      </c>
    </row>
    <row r="23" spans="3:26" ht="12" customHeight="1" x14ac:dyDescent="0.25">
      <c r="C23" s="18"/>
      <c r="L23" s="38" t="s">
        <v>169</v>
      </c>
      <c r="T23" s="31">
        <v>9404</v>
      </c>
      <c r="U23" s="32" t="s">
        <v>18</v>
      </c>
      <c r="V23" s="32" t="s">
        <v>146</v>
      </c>
      <c r="W23" s="33" t="s">
        <v>148</v>
      </c>
      <c r="X23" s="31" t="s">
        <v>101</v>
      </c>
      <c r="Y23" s="31" t="s">
        <v>147</v>
      </c>
      <c r="Z23" s="33" t="s">
        <v>19</v>
      </c>
    </row>
    <row r="24" spans="3:26" x14ac:dyDescent="0.25">
      <c r="C24" s="18" t="s">
        <v>157</v>
      </c>
      <c r="D24" s="34"/>
      <c r="E24" s="10"/>
      <c r="F24" s="10"/>
      <c r="H24" s="18" t="s">
        <v>159</v>
      </c>
      <c r="I24" s="35"/>
      <c r="T24" s="4">
        <v>9502</v>
      </c>
      <c r="U24" s="3" t="s">
        <v>25</v>
      </c>
      <c r="V24" s="20" t="s">
        <v>133</v>
      </c>
      <c r="W24" s="30" t="s">
        <v>26</v>
      </c>
      <c r="X24" s="4" t="s">
        <v>101</v>
      </c>
      <c r="Y24" s="4" t="s">
        <v>101</v>
      </c>
      <c r="Z24" s="30" t="s">
        <v>27</v>
      </c>
    </row>
    <row r="25" spans="3:26" ht="12" customHeight="1" x14ac:dyDescent="0.25">
      <c r="C25" s="18"/>
      <c r="T25" s="31">
        <v>9508</v>
      </c>
      <c r="U25" s="32" t="s">
        <v>66</v>
      </c>
      <c r="V25" s="32" t="s">
        <v>101</v>
      </c>
      <c r="W25" s="33" t="s">
        <v>67</v>
      </c>
      <c r="X25" s="31" t="s">
        <v>101</v>
      </c>
      <c r="Y25" s="31" t="s">
        <v>101</v>
      </c>
      <c r="Z25" s="33" t="s">
        <v>68</v>
      </c>
    </row>
    <row r="26" spans="3:26" x14ac:dyDescent="0.25">
      <c r="C26" s="18" t="s">
        <v>158</v>
      </c>
      <c r="D26" s="34"/>
      <c r="E26" s="19"/>
      <c r="F26" s="19"/>
      <c r="G26" s="19"/>
      <c r="H26" s="19"/>
      <c r="I26" s="19"/>
      <c r="T26" s="4">
        <v>9510</v>
      </c>
      <c r="U26" s="3" t="s">
        <v>69</v>
      </c>
      <c r="V26" s="20" t="s">
        <v>101</v>
      </c>
      <c r="W26" s="30" t="s">
        <v>70</v>
      </c>
      <c r="X26" s="4" t="s">
        <v>101</v>
      </c>
      <c r="Y26" s="4" t="s">
        <v>101</v>
      </c>
      <c r="Z26" s="30" t="s">
        <v>71</v>
      </c>
    </row>
    <row r="27" spans="3:26" x14ac:dyDescent="0.25">
      <c r="T27" s="4" t="s">
        <v>173</v>
      </c>
      <c r="U27" s="3" t="s">
        <v>101</v>
      </c>
      <c r="V27" s="20" t="s">
        <v>101</v>
      </c>
      <c r="W27" s="57" t="s">
        <v>101</v>
      </c>
      <c r="X27" s="4" t="s">
        <v>101</v>
      </c>
      <c r="Y27" s="4" t="s">
        <v>101</v>
      </c>
      <c r="Z27" s="30"/>
    </row>
    <row r="28" spans="3:26" x14ac:dyDescent="0.25">
      <c r="C28" s="71" t="s">
        <v>6</v>
      </c>
      <c r="D28" s="73"/>
      <c r="E28" s="72"/>
      <c r="F28" s="71" t="s">
        <v>7</v>
      </c>
      <c r="G28" s="73"/>
      <c r="H28" s="73"/>
      <c r="I28" s="72"/>
      <c r="T28" s="31" t="s">
        <v>37</v>
      </c>
      <c r="U28" s="32" t="s">
        <v>38</v>
      </c>
      <c r="V28" s="32" t="s">
        <v>101</v>
      </c>
      <c r="W28" s="33" t="s">
        <v>39</v>
      </c>
      <c r="X28" s="31" t="s">
        <v>101</v>
      </c>
      <c r="Y28" s="31" t="s">
        <v>101</v>
      </c>
      <c r="Z28" s="33" t="s">
        <v>40</v>
      </c>
    </row>
    <row r="29" spans="3:26" x14ac:dyDescent="0.25">
      <c r="C29" s="62" t="str">
        <f>VLOOKUP($C$17,$T$2:$Z$31,3)</f>
        <v>Prénom NOM</v>
      </c>
      <c r="D29" s="63"/>
      <c r="E29" s="64"/>
      <c r="F29" s="62" t="str">
        <f>VLOOKUP($C$17,$T$2:$Z$31,4)</f>
        <v>contact.club@courriel.fr</v>
      </c>
      <c r="G29" s="63"/>
      <c r="H29" s="63"/>
      <c r="I29" s="64"/>
      <c r="J29" s="11"/>
      <c r="T29" s="4" t="s">
        <v>41</v>
      </c>
      <c r="U29" s="3" t="s">
        <v>42</v>
      </c>
      <c r="V29" s="20" t="s">
        <v>101</v>
      </c>
      <c r="W29" s="30" t="s">
        <v>43</v>
      </c>
      <c r="X29" s="4" t="s">
        <v>101</v>
      </c>
      <c r="Y29" s="4" t="s">
        <v>101</v>
      </c>
      <c r="Z29" s="30"/>
    </row>
    <row r="30" spans="3:26" x14ac:dyDescent="0.25">
      <c r="C30" s="65"/>
      <c r="D30" s="66"/>
      <c r="E30" s="67"/>
      <c r="F30" s="68"/>
      <c r="G30" s="69"/>
      <c r="H30" s="69"/>
      <c r="I30" s="70"/>
      <c r="J30" s="16"/>
      <c r="T30" s="31" t="s">
        <v>44</v>
      </c>
      <c r="U30" s="32" t="s">
        <v>45</v>
      </c>
      <c r="V30" s="32" t="s">
        <v>155</v>
      </c>
      <c r="W30" s="33" t="s">
        <v>46</v>
      </c>
      <c r="X30" s="31" t="s">
        <v>101</v>
      </c>
      <c r="Y30" s="31" t="s">
        <v>101</v>
      </c>
      <c r="Z30" s="33"/>
    </row>
    <row r="31" spans="3:26" ht="12" customHeight="1" x14ac:dyDescent="0.25">
      <c r="T31" s="4" t="s">
        <v>47</v>
      </c>
      <c r="U31" s="3" t="s">
        <v>48</v>
      </c>
      <c r="V31" s="20" t="s">
        <v>149</v>
      </c>
      <c r="W31" s="30" t="s">
        <v>49</v>
      </c>
      <c r="X31" s="4" t="s">
        <v>101</v>
      </c>
      <c r="Y31" s="4" t="s">
        <v>101</v>
      </c>
      <c r="Z31" s="30" t="s">
        <v>50</v>
      </c>
    </row>
    <row r="32" spans="3:26" x14ac:dyDescent="0.25">
      <c r="D32" s="71" t="s">
        <v>102</v>
      </c>
      <c r="E32" s="72"/>
      <c r="F32" s="71" t="s">
        <v>103</v>
      </c>
      <c r="G32" s="72"/>
      <c r="T32" s="31" t="s">
        <v>108</v>
      </c>
      <c r="U32" s="32" t="s">
        <v>109</v>
      </c>
      <c r="V32" s="32" t="s">
        <v>101</v>
      </c>
      <c r="W32" s="32" t="s">
        <v>101</v>
      </c>
      <c r="X32" s="31" t="s">
        <v>101</v>
      </c>
      <c r="Y32" s="31" t="s">
        <v>101</v>
      </c>
      <c r="Z32" s="33"/>
    </row>
    <row r="33" spans="3:9" x14ac:dyDescent="0.25">
      <c r="D33" s="62" t="str">
        <f>VLOOKUP($C$17,$T$2:$Z$31,5)</f>
        <v>01.23.45.67.89</v>
      </c>
      <c r="E33" s="64"/>
      <c r="F33" s="62" t="str">
        <f>VLOOKUP($C$17,$T$2:$Z$31,6)</f>
        <v>06.78.90.12.34</v>
      </c>
      <c r="G33" s="64"/>
    </row>
    <row r="34" spans="3:9" x14ac:dyDescent="0.25">
      <c r="D34" s="65"/>
      <c r="E34" s="67"/>
      <c r="F34" s="65"/>
      <c r="G34" s="67"/>
    </row>
    <row r="36" spans="3:9" x14ac:dyDescent="0.25">
      <c r="C36" s="5" t="s">
        <v>152</v>
      </c>
      <c r="D36" s="34"/>
      <c r="E36" s="19"/>
    </row>
    <row r="37" spans="3:9" ht="12" customHeight="1" x14ac:dyDescent="0.25">
      <c r="C37" s="5"/>
    </row>
    <row r="38" spans="3:9" x14ac:dyDescent="0.25">
      <c r="C38" s="5" t="s">
        <v>153</v>
      </c>
      <c r="D38" s="34"/>
      <c r="E38" s="19"/>
      <c r="G38" s="5" t="s">
        <v>110</v>
      </c>
      <c r="H38" s="34"/>
      <c r="I38" s="19"/>
    </row>
    <row r="39" spans="3:9" ht="12" customHeight="1" x14ac:dyDescent="0.25">
      <c r="C39" s="5"/>
    </row>
    <row r="40" spans="3:9" x14ac:dyDescent="0.25">
      <c r="C40" s="5" t="s">
        <v>154</v>
      </c>
      <c r="D40" s="34"/>
      <c r="E40" s="19"/>
    </row>
    <row r="41" spans="3:9" ht="12" customHeight="1" x14ac:dyDescent="0.25"/>
    <row r="42" spans="3:9" x14ac:dyDescent="0.25">
      <c r="G42" s="5" t="s">
        <v>174</v>
      </c>
      <c r="H42" s="34"/>
      <c r="I42" s="19"/>
    </row>
    <row r="43" spans="3:9" ht="12" customHeight="1" x14ac:dyDescent="0.25">
      <c r="C43" s="18"/>
      <c r="G43" s="18"/>
    </row>
    <row r="44" spans="3:9" x14ac:dyDescent="0.25">
      <c r="G44" s="5" t="s">
        <v>175</v>
      </c>
      <c r="H44" s="34"/>
      <c r="I44" s="19"/>
    </row>
    <row r="46" spans="3:9" x14ac:dyDescent="0.25">
      <c r="C46" s="71" t="s">
        <v>104</v>
      </c>
      <c r="D46" s="73"/>
      <c r="E46" s="73"/>
      <c r="F46" s="73"/>
      <c r="G46" s="73"/>
      <c r="H46" s="73"/>
      <c r="I46" s="72"/>
    </row>
    <row r="47" spans="3:9" x14ac:dyDescent="0.25">
      <c r="C47" s="53"/>
      <c r="D47" s="45"/>
      <c r="E47" s="45"/>
      <c r="F47" s="45"/>
      <c r="G47" s="45"/>
      <c r="H47" s="45"/>
      <c r="I47" s="46"/>
    </row>
    <row r="48" spans="3:9" x14ac:dyDescent="0.25">
      <c r="C48" s="54"/>
      <c r="D48" s="47"/>
      <c r="E48" s="47"/>
      <c r="F48" s="47"/>
      <c r="G48" s="47"/>
      <c r="H48" s="47"/>
      <c r="I48" s="48"/>
    </row>
    <row r="49" spans="3:9" x14ac:dyDescent="0.25">
      <c r="C49" s="55"/>
      <c r="D49" s="49"/>
      <c r="E49" s="49"/>
      <c r="F49" s="49"/>
      <c r="G49" s="49"/>
      <c r="H49" s="49"/>
      <c r="I49" s="50"/>
    </row>
    <row r="50" spans="3:9" x14ac:dyDescent="0.25">
      <c r="C50" s="55"/>
      <c r="D50" s="49"/>
      <c r="E50" s="49"/>
      <c r="F50" s="49"/>
      <c r="G50" s="49"/>
      <c r="H50" s="49"/>
      <c r="I50" s="50"/>
    </row>
    <row r="51" spans="3:9" x14ac:dyDescent="0.25">
      <c r="C51" s="54"/>
      <c r="D51" s="47"/>
      <c r="E51" s="47"/>
      <c r="F51" s="47"/>
      <c r="G51" s="47"/>
      <c r="H51" s="47"/>
      <c r="I51" s="48"/>
    </row>
    <row r="52" spans="3:9" ht="12" customHeight="1" x14ac:dyDescent="0.25"/>
    <row r="53" spans="3:9" x14ac:dyDescent="0.25">
      <c r="F53" s="41" t="s">
        <v>120</v>
      </c>
      <c r="G53" s="59" t="s">
        <v>105</v>
      </c>
      <c r="H53" s="60"/>
      <c r="I53" s="61"/>
    </row>
    <row r="54" spans="3:9" x14ac:dyDescent="0.25">
      <c r="F54" s="43"/>
      <c r="G54" s="42"/>
      <c r="H54" s="51"/>
      <c r="I54" s="52"/>
    </row>
    <row r="55" spans="3:9" ht="12" customHeight="1" x14ac:dyDescent="0.25"/>
    <row r="56" spans="3:9" x14ac:dyDescent="0.25">
      <c r="C56" s="6" t="s">
        <v>106</v>
      </c>
    </row>
    <row r="57" spans="3:9" x14ac:dyDescent="0.25">
      <c r="C57" s="7" t="s">
        <v>166</v>
      </c>
    </row>
  </sheetData>
  <sheetProtection sheet="1" objects="1" scenarios="1"/>
  <sortState xmlns:xlrd2="http://schemas.microsoft.com/office/spreadsheetml/2017/richdata2" ref="T2:Z32">
    <sortCondition ref="T26:T32"/>
  </sortState>
  <mergeCells count="19">
    <mergeCell ref="C28:E28"/>
    <mergeCell ref="F28:I28"/>
    <mergeCell ref="C8:I8"/>
    <mergeCell ref="D10:H10"/>
    <mergeCell ref="D16:I16"/>
    <mergeCell ref="D17:I17"/>
    <mergeCell ref="D20:E20"/>
    <mergeCell ref="G53:I53"/>
    <mergeCell ref="C29:E29"/>
    <mergeCell ref="F29:I29"/>
    <mergeCell ref="C30:E30"/>
    <mergeCell ref="F30:I30"/>
    <mergeCell ref="D32:E32"/>
    <mergeCell ref="F32:G32"/>
    <mergeCell ref="D33:E33"/>
    <mergeCell ref="F33:G33"/>
    <mergeCell ref="D34:E34"/>
    <mergeCell ref="F34:G34"/>
    <mergeCell ref="C46:I46"/>
  </mergeCells>
  <conditionalFormatting sqref="I14">
    <cfRule type="cellIs" dxfId="8" priority="3" operator="equal">
      <formula>"Oui"</formula>
    </cfRule>
  </conditionalFormatting>
  <conditionalFormatting sqref="F20:G20">
    <cfRule type="cellIs" dxfId="7" priority="2" operator="equal">
      <formula>"Oui"</formula>
    </cfRule>
  </conditionalFormatting>
  <conditionalFormatting sqref="F14">
    <cfRule type="cellIs" dxfId="6" priority="1" operator="equal">
      <formula>"Oui"</formula>
    </cfRule>
  </conditionalFormatting>
  <dataValidations count="4">
    <dataValidation type="list" allowBlank="1" showInputMessage="1" showErrorMessage="1" sqref="D10:H10" xr:uid="{54D705C5-819D-4785-A466-FFA4BCD450C1}">
      <formula1>$O$2:$O$9</formula1>
    </dataValidation>
    <dataValidation type="list" allowBlank="1" showInputMessage="1" showErrorMessage="1" sqref="I14 F14" xr:uid="{6D040986-1B49-4D3E-9CFA-05BD9A0F7991}">
      <formula1>$P$11:$P$12</formula1>
    </dataValidation>
    <dataValidation type="list" showInputMessage="1" showErrorMessage="1" sqref="C17" xr:uid="{CB778644-7E95-49BF-B41A-B56F55117A6A}">
      <formula1>$T$2:$T$32</formula1>
    </dataValidation>
    <dataValidation type="list" allowBlank="1" showInputMessage="1" showErrorMessage="1" sqref="G20" xr:uid="{51E7BBDE-4B67-46BC-94B1-E9C631094EB1}">
      <formula1>$P$14:$P$17</formula1>
    </dataValidation>
  </dataValidations>
  <hyperlinks>
    <hyperlink ref="W12" r:id="rId1" display="mailto:assapco@orange.fr" xr:uid="{9396EB14-CA6D-4331-AC38-9EE58323D6B3}"/>
    <hyperlink ref="W16" r:id="rId2" display="mailto:rambouilletolympique@gmail.com" xr:uid="{A1F91FA7-3BC1-4A7F-8737-816296B2CB2B}"/>
    <hyperlink ref="W13" r:id="rId3" display="mailto:site.ansa@gmail.com" xr:uid="{EB60EFB8-8E7C-463A-9664-21DA00F8DB96}"/>
    <hyperlink ref="Z13" r:id="rId4" xr:uid="{67C3DD49-3CA3-4E64-9D14-703BD807FDB1}"/>
    <hyperlink ref="W21" r:id="rId5" display="mailto:info.raidup@gmail.com" xr:uid="{D8BBE9F9-E361-4588-843D-D25B5E0A7C27}"/>
    <hyperlink ref="Z21" r:id="rId6" display="http://www.raid-up.org/" xr:uid="{B8642A69-8084-446B-9211-1CE10BF75FD0}"/>
    <hyperlink ref="W23" r:id="rId7" xr:uid="{342F34B7-A749-4D2F-9EF4-BD27176B656D}"/>
    <hyperlink ref="Z23" r:id="rId8" display="http://coasign.fr/" xr:uid="{03A01618-F659-4AB7-9261-D78928A4A568}"/>
    <hyperlink ref="W15" r:id="rId9" display="mailto:contact@asmbco.fr" xr:uid="{C97B6FDF-ADFB-402A-8188-68018F91579F}"/>
    <hyperlink ref="W8" r:id="rId10" display="mailto:andrehermet@aol.com" xr:uid="{21CCC8C3-A353-4274-BC38-57FDA802F165}"/>
    <hyperlink ref="Z8" r:id="rId11" display="http://samois.coursedorientation.fr/" xr:uid="{A5EBC6A6-85DC-4F06-B786-B97B89957D14}"/>
    <hyperlink ref="W24" r:id="rId12" display="mailto:b.pellin@orange.fr" xr:uid="{E9EF3967-9F7E-47D7-B574-9C53AC98A658}"/>
    <hyperlink ref="Z24" r:id="rId13" display="http://www.acbeauchamp-orientation.net/" xr:uid="{A5BD9B45-40A3-4830-B6AF-6ACC0D7192F2}"/>
    <hyperlink ref="W5" r:id="rId14" display="mailto:cdtbj.cnsd@gmail.com" xr:uid="{32AF0811-B903-4CC4-98F0-47403F0CF42D}"/>
    <hyperlink ref="Z5" r:id="rId15" xr:uid="{48FF62A8-08AC-4EFA-8EC9-3E3B485C71E5}"/>
    <hyperlink ref="W18" r:id="rId16" display="mailto:contact@cops91.fr" xr:uid="{612172EE-A64C-4B56-AF7C-80A1A43B8882}"/>
    <hyperlink ref="Z18" r:id="rId17" display="http://www.cops91.fr/" xr:uid="{684151FA-5C48-4EBB-9721-E3C290BC3C9C}"/>
    <hyperlink ref="W17" r:id="rId18" display="mailto:coletrechy@gmail.com" xr:uid="{F524E0F2-625A-4C08-866C-109A566F5897}"/>
    <hyperlink ref="Z17" r:id="rId19" display="http://www.cole91.fr/" xr:uid="{BB231C26-BAD2-4483-85B5-7BA68516C1E5}"/>
    <hyperlink ref="W28" r:id="rId20" display="mailto:secretariatcdco77@gmail.com" xr:uid="{11EF8341-B2B2-4343-B2F2-E2E36C2218AA}"/>
    <hyperlink ref="Z28" r:id="rId21" xr:uid="{2762C278-01C6-4779-9054-B3A6DDC5BA00}"/>
    <hyperlink ref="W29" r:id="rId22" display="mailto:cd.yvelines@ffcorientation.fr" xr:uid="{2BE971AB-4EE4-48E1-BC13-42153F709A7D}"/>
    <hyperlink ref="W30" r:id="rId23" display="mailto:sylvie.bouche@gmail.com" xr:uid="{0752DBF4-8BEA-480D-AA61-40059EBCFF5E}"/>
    <hyperlink ref="W31" r:id="rId24" display="mailto:patrick.saint-upery@orange.fr" xr:uid="{F98DEED7-4E43-4BF7-8904-648B35EFFA5C}"/>
    <hyperlink ref="Z31" r:id="rId25" display="http://cdco95.wordpress.com/" xr:uid="{3CC4125D-A040-45EE-8D6C-F0FA5F393F1B}"/>
    <hyperlink ref="W22" r:id="rId26" display="mailto:bertrand.pince@gmail.com" xr:uid="{4F2720D6-9310-4E38-8192-D9B040D9C5AB}"/>
    <hyperlink ref="Z22" r:id="rId27" display="http://www.dsa-antony.fr/" xr:uid="{767AFC63-BAAB-46E0-A4BB-7B7F4D66E420}"/>
    <hyperlink ref="W10" r:id="rId28" display="mailto:contact@esprit-raid.org" xr:uid="{8F577708-666C-4CB1-ADB3-08E9B4545D6B}"/>
    <hyperlink ref="Z10" r:id="rId29" display="http://www.esprit-raid.org/" xr:uid="{AED991DC-E0C2-41AC-BB7A-E767F5AA8AE0}"/>
    <hyperlink ref="W14" r:id="rId30" display="mailto:contact@go78.org" xr:uid="{7C7FD54F-E0BA-4F7A-B54F-9C573F06F6E9}"/>
    <hyperlink ref="Z14" r:id="rId31" display="http://www.go78.org/" xr:uid="{67A5E569-FD1C-4349-BFD0-BAAC991F4DC2}"/>
    <hyperlink ref="Z6" r:id="rId32" display="http://opamontigny.free.fr/" xr:uid="{607B8535-72B3-4C98-B25F-4F4A584F5234}"/>
    <hyperlink ref="W3" r:id="rId33" display="mailto:7509pos@gmail.com" xr:uid="{A60D2D55-559F-416C-91FA-67DBAAD09922}"/>
    <hyperlink ref="W19" r:id="rId34" display="mailto:pleinouest@hotmail.com" xr:uid="{15DB3269-5904-4B50-ADF3-AD9DAA36A7E3}"/>
    <hyperlink ref="W25" r:id="rId35" display="mailto:contact@raid-life.com" xr:uid="{BCED0A99-6369-4CCE-AEFB-24FDE8BECD1D}"/>
    <hyperlink ref="Z25" r:id="rId36" display="http://www.raid-life.com/" xr:uid="{389BF779-8288-4367-B81C-8BE6EB48DF85}"/>
    <hyperlink ref="W26" r:id="rId37" display="mailto:raidorientationcergy@gmail.com" xr:uid="{7B851B50-B9E7-45E0-8F04-F4FD04D59951}"/>
    <hyperlink ref="Z26" r:id="rId38" display="http://www.roc95.fr/" xr:uid="{035C422D-05BC-4B8B-A272-189C6E2191C3}"/>
    <hyperlink ref="W4" r:id="rId39" display="mailto:president@raid-o-paris.org" xr:uid="{26D41CDC-0D64-41B8-8DDE-0716E9807C5A}"/>
    <hyperlink ref="Z4" r:id="rId40" display="http://raid-o-paris.org/" xr:uid="{DD9627E5-38D4-4BDB-87BF-4C767D0DB551}"/>
    <hyperlink ref="W20" r:id="rId41" display="mailto:ben.bouillie@gmail.com" xr:uid="{CE8CDAEB-A56B-45C4-AC02-EF01C4296CF5}"/>
    <hyperlink ref="Z11" r:id="rId42" display="http://toutesorientationsmeaux.blogspot.fr/" xr:uid="{AC1B0577-0D33-4853-8AA0-5039298DF90C}"/>
    <hyperlink ref="W7" r:id="rId43" display="mailto:amavic@free.fr" xr:uid="{3DE2E837-52F6-4852-9008-D1C3E7C4B686}"/>
    <hyperlink ref="Z7" r:id="rId44" display="http://usmelunco.wordpress.com/" xr:uid="{96B3C00B-728D-4E2B-8757-E91FFA7CE6B6}"/>
    <hyperlink ref="W2" r:id="rId45" xr:uid="{22D1E1A7-046A-4ED6-BC82-B0860CD7462A}"/>
    <hyperlink ref="Z2" r:id="rId46" xr:uid="{C56793D4-735C-4264-8864-CE14B2C79289}"/>
    <hyperlink ref="W9" r:id="rId47" xr:uid="{F1D3AE24-12F7-4A79-B70F-A2AB3D859C04}"/>
    <hyperlink ref="W6" r:id="rId48" xr:uid="{9BCDA5FA-060E-4C55-9556-232218993175}"/>
  </hyperlinks>
  <pageMargins left="0.34" right="0.26" top="0.17" bottom="0.18" header="0" footer="0.24"/>
  <pageSetup paperSize="9" orientation="portrait" r:id="rId49"/>
  <drawing r:id="rId50"/>
  <legacyDrawing r:id="rId5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ED1E2-0ED2-4B7E-AE56-5CCB25CF9DE7}">
  <dimension ref="C1:Z57"/>
  <sheetViews>
    <sheetView topLeftCell="A22" workbookViewId="0">
      <selection activeCell="AD6" sqref="AD6"/>
    </sheetView>
  </sheetViews>
  <sheetFormatPr baseColWidth="10" defaultRowHeight="15" x14ac:dyDescent="0.25"/>
  <cols>
    <col min="1" max="1" width="1.5703125" customWidth="1"/>
    <col min="2" max="2" width="3.7109375" customWidth="1"/>
    <col min="3" max="9" width="12.28515625" customWidth="1"/>
    <col min="10" max="10" width="3.7109375" customWidth="1"/>
    <col min="11" max="11" width="1.5703125" customWidth="1"/>
    <col min="12" max="12" width="40.5703125" customWidth="1"/>
    <col min="13" max="13" width="2.5703125" customWidth="1"/>
    <col min="14" max="14" width="11.42578125" hidden="1" customWidth="1"/>
    <col min="15" max="15" width="35.42578125" hidden="1" customWidth="1"/>
    <col min="16" max="16" width="12.85546875" hidden="1" customWidth="1"/>
    <col min="17" max="17" width="7.140625" hidden="1" customWidth="1"/>
    <col min="18" max="18" width="4.85546875" hidden="1" customWidth="1"/>
    <col min="19" max="19" width="11.42578125" hidden="1" customWidth="1"/>
    <col min="20" max="20" width="7.42578125" hidden="1" customWidth="1"/>
    <col min="21" max="21" width="77.28515625" hidden="1" customWidth="1"/>
    <col min="22" max="22" width="32.5703125" hidden="1" customWidth="1"/>
    <col min="23" max="23" width="40.5703125" hidden="1" customWidth="1"/>
    <col min="24" max="25" width="19.140625" style="9" hidden="1" customWidth="1"/>
    <col min="26" max="26" width="40.5703125" hidden="1" customWidth="1"/>
  </cols>
  <sheetData>
    <row r="1" spans="3:26" x14ac:dyDescent="0.25">
      <c r="O1" s="1" t="s">
        <v>0</v>
      </c>
      <c r="P1" s="1" t="s">
        <v>84</v>
      </c>
      <c r="Q1" s="1" t="s">
        <v>1</v>
      </c>
      <c r="R1" s="1" t="s">
        <v>2</v>
      </c>
      <c r="T1" s="1" t="s">
        <v>5</v>
      </c>
      <c r="U1" s="1" t="s">
        <v>90</v>
      </c>
      <c r="V1" s="1" t="s">
        <v>92</v>
      </c>
      <c r="W1" s="1" t="s">
        <v>7</v>
      </c>
      <c r="X1" s="1" t="s">
        <v>98</v>
      </c>
      <c r="Y1" s="1" t="s">
        <v>97</v>
      </c>
      <c r="Z1" s="1" t="s">
        <v>91</v>
      </c>
    </row>
    <row r="2" spans="3:26" x14ac:dyDescent="0.25">
      <c r="L2" s="15" t="s">
        <v>112</v>
      </c>
      <c r="O2" s="2" t="s">
        <v>107</v>
      </c>
      <c r="P2" s="8"/>
      <c r="Q2" s="2"/>
      <c r="R2" s="2"/>
      <c r="T2" s="26">
        <v>0</v>
      </c>
      <c r="U2" s="3" t="s">
        <v>171</v>
      </c>
      <c r="V2" s="27" t="s">
        <v>94</v>
      </c>
      <c r="W2" s="28" t="s">
        <v>96</v>
      </c>
      <c r="X2" s="17" t="s">
        <v>99</v>
      </c>
      <c r="Y2" s="17" t="s">
        <v>100</v>
      </c>
      <c r="Z2" s="29" t="s">
        <v>95</v>
      </c>
    </row>
    <row r="3" spans="3:26" x14ac:dyDescent="0.25">
      <c r="O3" s="3" t="s">
        <v>83</v>
      </c>
      <c r="P3" s="4"/>
      <c r="Q3" s="4" t="s">
        <v>3</v>
      </c>
      <c r="R3" s="4" t="s">
        <v>3</v>
      </c>
      <c r="T3" s="31">
        <v>7509</v>
      </c>
      <c r="U3" s="32" t="s">
        <v>62</v>
      </c>
      <c r="V3" s="32" t="s">
        <v>101</v>
      </c>
      <c r="W3" s="33" t="s">
        <v>63</v>
      </c>
      <c r="X3" s="31" t="s">
        <v>101</v>
      </c>
      <c r="Y3" s="31" t="s">
        <v>101</v>
      </c>
      <c r="Z3" s="32"/>
    </row>
    <row r="4" spans="3:26" x14ac:dyDescent="0.25">
      <c r="L4" s="12" t="s">
        <v>113</v>
      </c>
      <c r="O4" s="3" t="s">
        <v>121</v>
      </c>
      <c r="P4" s="4" t="s">
        <v>85</v>
      </c>
      <c r="Q4" s="4" t="s">
        <v>3</v>
      </c>
      <c r="R4" s="4" t="s">
        <v>3</v>
      </c>
      <c r="T4" s="4">
        <v>7512</v>
      </c>
      <c r="U4" s="3" t="s">
        <v>72</v>
      </c>
      <c r="V4" s="3" t="s">
        <v>124</v>
      </c>
      <c r="W4" s="30" t="s">
        <v>73</v>
      </c>
      <c r="X4" s="4" t="s">
        <v>101</v>
      </c>
      <c r="Y4" s="4" t="s">
        <v>125</v>
      </c>
      <c r="Z4" s="30" t="s">
        <v>74</v>
      </c>
    </row>
    <row r="5" spans="3:26" x14ac:dyDescent="0.25">
      <c r="L5" s="13" t="s">
        <v>114</v>
      </c>
      <c r="O5" s="3" t="s">
        <v>86</v>
      </c>
      <c r="P5" s="4"/>
      <c r="Q5" s="4" t="s">
        <v>3</v>
      </c>
      <c r="R5" s="4" t="s">
        <v>3</v>
      </c>
      <c r="T5" s="31">
        <v>7701</v>
      </c>
      <c r="U5" s="32" t="s">
        <v>28</v>
      </c>
      <c r="V5" s="32" t="s">
        <v>101</v>
      </c>
      <c r="W5" s="33" t="s">
        <v>29</v>
      </c>
      <c r="X5" s="31" t="s">
        <v>101</v>
      </c>
      <c r="Y5" s="31" t="s">
        <v>101</v>
      </c>
      <c r="Z5" s="33" t="s">
        <v>30</v>
      </c>
    </row>
    <row r="6" spans="3:26" x14ac:dyDescent="0.25">
      <c r="L6" s="13" t="s">
        <v>115</v>
      </c>
      <c r="O6" s="3" t="s">
        <v>88</v>
      </c>
      <c r="P6" s="4"/>
      <c r="Q6" s="4" t="s">
        <v>3</v>
      </c>
      <c r="R6" s="4" t="s">
        <v>3</v>
      </c>
      <c r="T6" s="4">
        <v>7707</v>
      </c>
      <c r="U6" s="3" t="s">
        <v>60</v>
      </c>
      <c r="V6" s="3" t="s">
        <v>138</v>
      </c>
      <c r="W6" s="30" t="s">
        <v>139</v>
      </c>
      <c r="X6" s="4" t="s">
        <v>101</v>
      </c>
      <c r="Y6" s="4" t="s">
        <v>140</v>
      </c>
      <c r="Z6" s="30" t="s">
        <v>61</v>
      </c>
    </row>
    <row r="7" spans="3:26" x14ac:dyDescent="0.25">
      <c r="L7" s="14" t="s">
        <v>172</v>
      </c>
      <c r="O7" s="3" t="s">
        <v>122</v>
      </c>
      <c r="P7" s="4"/>
      <c r="Q7" s="4" t="s">
        <v>3</v>
      </c>
      <c r="R7" s="4" t="s">
        <v>3</v>
      </c>
      <c r="T7" s="31">
        <v>7709</v>
      </c>
      <c r="U7" s="32" t="s">
        <v>79</v>
      </c>
      <c r="V7" s="32" t="s">
        <v>144</v>
      </c>
      <c r="W7" s="33" t="s">
        <v>80</v>
      </c>
      <c r="X7" s="31" t="s">
        <v>101</v>
      </c>
      <c r="Y7" s="31" t="s">
        <v>145</v>
      </c>
      <c r="Z7" s="33" t="s">
        <v>81</v>
      </c>
    </row>
    <row r="8" spans="3:26" ht="23.25" x14ac:dyDescent="0.35">
      <c r="C8" s="74" t="s">
        <v>176</v>
      </c>
      <c r="D8" s="74"/>
      <c r="E8" s="74"/>
      <c r="F8" s="74"/>
      <c r="G8" s="74"/>
      <c r="H8" s="74"/>
      <c r="I8" s="74"/>
      <c r="L8" s="21" t="s">
        <v>116</v>
      </c>
      <c r="O8" s="3" t="s">
        <v>89</v>
      </c>
      <c r="P8" s="4" t="s">
        <v>87</v>
      </c>
      <c r="Q8" s="4" t="s">
        <v>3</v>
      </c>
      <c r="R8" s="4" t="s">
        <v>3</v>
      </c>
      <c r="T8" s="4">
        <v>7715</v>
      </c>
      <c r="U8" s="3" t="s">
        <v>22</v>
      </c>
      <c r="V8" s="20" t="s">
        <v>128</v>
      </c>
      <c r="W8" s="30" t="s">
        <v>23</v>
      </c>
      <c r="X8" s="4" t="s">
        <v>101</v>
      </c>
      <c r="Y8" s="4" t="s">
        <v>129</v>
      </c>
      <c r="Z8" s="30" t="s">
        <v>24</v>
      </c>
    </row>
    <row r="9" spans="3:26" x14ac:dyDescent="0.25">
      <c r="L9" s="22" t="s">
        <v>151</v>
      </c>
      <c r="O9" s="3" t="s">
        <v>4</v>
      </c>
      <c r="P9" s="4"/>
      <c r="Q9" s="4"/>
      <c r="R9" s="4"/>
      <c r="T9" s="31">
        <v>7716</v>
      </c>
      <c r="U9" s="32" t="s">
        <v>134</v>
      </c>
      <c r="V9" s="32" t="s">
        <v>135</v>
      </c>
      <c r="W9" s="33" t="s">
        <v>136</v>
      </c>
      <c r="X9" s="31" t="s">
        <v>101</v>
      </c>
      <c r="Y9" s="31" t="s">
        <v>137</v>
      </c>
      <c r="Z9" s="33"/>
    </row>
    <row r="10" spans="3:26" ht="23.25" x14ac:dyDescent="0.35">
      <c r="D10" s="75" t="s">
        <v>107</v>
      </c>
      <c r="E10" s="75"/>
      <c r="F10" s="75"/>
      <c r="G10" s="75"/>
      <c r="H10" s="75"/>
      <c r="L10" s="25" t="s">
        <v>130</v>
      </c>
      <c r="T10" s="4">
        <v>7719</v>
      </c>
      <c r="U10" s="3" t="s">
        <v>54</v>
      </c>
      <c r="V10" s="20" t="s">
        <v>101</v>
      </c>
      <c r="W10" s="30" t="s">
        <v>55</v>
      </c>
      <c r="X10" s="4" t="s">
        <v>101</v>
      </c>
      <c r="Y10" s="4" t="s">
        <v>101</v>
      </c>
      <c r="Z10" s="30" t="s">
        <v>56</v>
      </c>
    </row>
    <row r="11" spans="3:26" x14ac:dyDescent="0.25">
      <c r="L11" s="23" t="s">
        <v>131</v>
      </c>
      <c r="P11" s="4" t="s">
        <v>117</v>
      </c>
      <c r="T11" s="31">
        <v>7720</v>
      </c>
      <c r="U11" s="32" t="s">
        <v>77</v>
      </c>
      <c r="V11" s="32" t="s">
        <v>141</v>
      </c>
      <c r="W11" s="33" t="s">
        <v>143</v>
      </c>
      <c r="X11" s="31" t="s">
        <v>101</v>
      </c>
      <c r="Y11" s="31" t="s">
        <v>142</v>
      </c>
      <c r="Z11" s="33" t="s">
        <v>78</v>
      </c>
    </row>
    <row r="12" spans="3:26" x14ac:dyDescent="0.25">
      <c r="E12" s="18" t="s">
        <v>111</v>
      </c>
      <c r="F12" s="34"/>
      <c r="G12" s="19"/>
      <c r="H12" s="19"/>
      <c r="I12" s="19"/>
      <c r="L12" s="24" t="s">
        <v>150</v>
      </c>
      <c r="P12" s="4" t="s">
        <v>118</v>
      </c>
      <c r="T12" s="4">
        <v>7722</v>
      </c>
      <c r="U12" s="3" t="s">
        <v>8</v>
      </c>
      <c r="V12" s="20" t="s">
        <v>101</v>
      </c>
      <c r="W12" s="30" t="s">
        <v>9</v>
      </c>
      <c r="X12" s="4" t="s">
        <v>101</v>
      </c>
      <c r="Y12" s="4" t="s">
        <v>101</v>
      </c>
      <c r="Z12" s="30"/>
    </row>
    <row r="13" spans="3:26" ht="9.9499999999999993" customHeight="1" x14ac:dyDescent="0.25">
      <c r="T13" s="31">
        <v>7723</v>
      </c>
      <c r="U13" s="32" t="s">
        <v>12</v>
      </c>
      <c r="V13" s="32" t="s">
        <v>101</v>
      </c>
      <c r="W13" s="33" t="s">
        <v>13</v>
      </c>
      <c r="X13" s="31" t="s">
        <v>101</v>
      </c>
      <c r="Y13" s="31" t="s">
        <v>101</v>
      </c>
      <c r="Z13" s="33" t="s">
        <v>14</v>
      </c>
    </row>
    <row r="14" spans="3:26" x14ac:dyDescent="0.25">
      <c r="E14" s="15" t="s">
        <v>167</v>
      </c>
      <c r="F14" s="56" t="s">
        <v>118</v>
      </c>
      <c r="H14" s="15" t="s">
        <v>119</v>
      </c>
      <c r="I14" s="56" t="s">
        <v>117</v>
      </c>
      <c r="P14" s="4" t="s">
        <v>165</v>
      </c>
      <c r="T14" s="4">
        <v>7807</v>
      </c>
      <c r="U14" s="3" t="s">
        <v>57</v>
      </c>
      <c r="V14" s="20" t="s">
        <v>123</v>
      </c>
      <c r="W14" s="30" t="s">
        <v>58</v>
      </c>
      <c r="X14" s="4" t="s">
        <v>101</v>
      </c>
      <c r="Y14" s="4" t="s">
        <v>101</v>
      </c>
      <c r="Z14" s="30" t="s">
        <v>59</v>
      </c>
    </row>
    <row r="15" spans="3:26" ht="9.9499999999999993" customHeight="1" x14ac:dyDescent="0.25">
      <c r="P15" s="4" t="s">
        <v>168</v>
      </c>
      <c r="T15" s="31">
        <v>7808</v>
      </c>
      <c r="U15" s="32" t="s">
        <v>20</v>
      </c>
      <c r="V15" s="32" t="s">
        <v>101</v>
      </c>
      <c r="W15" s="33" t="s">
        <v>21</v>
      </c>
      <c r="X15" s="31" t="s">
        <v>101</v>
      </c>
      <c r="Y15" s="31" t="s">
        <v>101</v>
      </c>
      <c r="Z15" s="33"/>
    </row>
    <row r="16" spans="3:26" ht="15" customHeight="1" x14ac:dyDescent="0.25">
      <c r="C16" s="8" t="s">
        <v>82</v>
      </c>
      <c r="D16" s="71" t="s">
        <v>93</v>
      </c>
      <c r="E16" s="73"/>
      <c r="F16" s="73"/>
      <c r="G16" s="73"/>
      <c r="H16" s="73"/>
      <c r="I16" s="72"/>
      <c r="L16" s="25" t="s">
        <v>160</v>
      </c>
      <c r="P16" s="4"/>
      <c r="T16" s="4">
        <v>7811</v>
      </c>
      <c r="U16" s="3" t="s">
        <v>10</v>
      </c>
      <c r="V16" s="20" t="s">
        <v>101</v>
      </c>
      <c r="W16" s="30" t="s">
        <v>11</v>
      </c>
      <c r="X16" s="4" t="s">
        <v>101</v>
      </c>
      <c r="Y16" s="4" t="s">
        <v>101</v>
      </c>
      <c r="Z16" s="30"/>
    </row>
    <row r="17" spans="3:26" x14ac:dyDescent="0.25">
      <c r="C17" s="36">
        <v>0</v>
      </c>
      <c r="D17" s="76" t="str">
        <f>VLOOKUP($C$17,$T$2:$Z$31,2)</f>
        <v>Mon club de CO</v>
      </c>
      <c r="E17" s="77"/>
      <c r="F17" s="77"/>
      <c r="G17" s="77"/>
      <c r="H17" s="77"/>
      <c r="I17" s="78"/>
      <c r="L17" s="37" t="s">
        <v>161</v>
      </c>
      <c r="T17" s="31">
        <v>9105</v>
      </c>
      <c r="U17" s="32" t="s">
        <v>34</v>
      </c>
      <c r="V17" s="32" t="s">
        <v>127</v>
      </c>
      <c r="W17" s="33" t="s">
        <v>35</v>
      </c>
      <c r="X17" s="31" t="s">
        <v>101</v>
      </c>
      <c r="Y17" s="31" t="s">
        <v>126</v>
      </c>
      <c r="Z17" s="33" t="s">
        <v>36</v>
      </c>
    </row>
    <row r="18" spans="3:26" x14ac:dyDescent="0.25">
      <c r="D18" s="34"/>
      <c r="E18" s="10"/>
      <c r="F18" s="10"/>
      <c r="G18" s="10"/>
      <c r="H18" s="10"/>
      <c r="I18" s="10"/>
      <c r="L18" s="37" t="s">
        <v>162</v>
      </c>
      <c r="T18" s="4">
        <v>9109</v>
      </c>
      <c r="U18" s="3" t="s">
        <v>31</v>
      </c>
      <c r="V18" s="20" t="s">
        <v>101</v>
      </c>
      <c r="W18" s="30" t="s">
        <v>32</v>
      </c>
      <c r="X18" s="4" t="s">
        <v>101</v>
      </c>
      <c r="Y18" s="4" t="s">
        <v>101</v>
      </c>
      <c r="Z18" s="30" t="s">
        <v>33</v>
      </c>
    </row>
    <row r="19" spans="3:26" x14ac:dyDescent="0.25">
      <c r="L19" s="38" t="s">
        <v>163</v>
      </c>
      <c r="T19" s="31">
        <v>9110</v>
      </c>
      <c r="U19" s="32" t="s">
        <v>64</v>
      </c>
      <c r="V19" s="32" t="s">
        <v>101</v>
      </c>
      <c r="W19" s="33" t="s">
        <v>65</v>
      </c>
      <c r="X19" s="31" t="s">
        <v>101</v>
      </c>
      <c r="Y19" s="31" t="s">
        <v>101</v>
      </c>
      <c r="Z19" s="33"/>
    </row>
    <row r="20" spans="3:26" x14ac:dyDescent="0.25">
      <c r="C20" s="18" t="s">
        <v>164</v>
      </c>
      <c r="D20" s="79"/>
      <c r="E20" s="79"/>
      <c r="F20" s="15"/>
      <c r="G20" s="40" t="s">
        <v>168</v>
      </c>
      <c r="H20" s="39"/>
      <c r="I20" s="44"/>
      <c r="T20" s="4">
        <v>9202</v>
      </c>
      <c r="U20" s="3" t="s">
        <v>75</v>
      </c>
      <c r="V20" s="20" t="s">
        <v>101</v>
      </c>
      <c r="W20" s="30" t="s">
        <v>76</v>
      </c>
      <c r="X20" s="4" t="s">
        <v>101</v>
      </c>
      <c r="Y20" s="4" t="s">
        <v>101</v>
      </c>
      <c r="Z20" s="30"/>
    </row>
    <row r="21" spans="3:26" ht="12" customHeight="1" x14ac:dyDescent="0.25">
      <c r="C21" s="18"/>
      <c r="T21" s="31">
        <v>9209</v>
      </c>
      <c r="U21" s="32" t="s">
        <v>15</v>
      </c>
      <c r="V21" s="32" t="s">
        <v>101</v>
      </c>
      <c r="W21" s="33" t="s">
        <v>16</v>
      </c>
      <c r="X21" s="31" t="s">
        <v>101</v>
      </c>
      <c r="Y21" s="31" t="s">
        <v>101</v>
      </c>
      <c r="Z21" s="33" t="s">
        <v>17</v>
      </c>
    </row>
    <row r="22" spans="3:26" x14ac:dyDescent="0.25">
      <c r="C22" s="18" t="s">
        <v>156</v>
      </c>
      <c r="D22" s="34"/>
      <c r="E22" s="10"/>
      <c r="F22" s="10"/>
      <c r="L22" s="25" t="s">
        <v>170</v>
      </c>
      <c r="T22" s="4">
        <v>9211</v>
      </c>
      <c r="U22" s="3" t="s">
        <v>51</v>
      </c>
      <c r="V22" s="20" t="s">
        <v>132</v>
      </c>
      <c r="W22" s="30" t="s">
        <v>52</v>
      </c>
      <c r="X22" s="4" t="s">
        <v>101</v>
      </c>
      <c r="Y22" s="4" t="s">
        <v>101</v>
      </c>
      <c r="Z22" s="30" t="s">
        <v>53</v>
      </c>
    </row>
    <row r="23" spans="3:26" ht="12" customHeight="1" x14ac:dyDescent="0.25">
      <c r="C23" s="18"/>
      <c r="L23" s="38" t="s">
        <v>169</v>
      </c>
      <c r="T23" s="31">
        <v>9404</v>
      </c>
      <c r="U23" s="32" t="s">
        <v>18</v>
      </c>
      <c r="V23" s="32" t="s">
        <v>146</v>
      </c>
      <c r="W23" s="33" t="s">
        <v>148</v>
      </c>
      <c r="X23" s="31" t="s">
        <v>101</v>
      </c>
      <c r="Y23" s="31" t="s">
        <v>147</v>
      </c>
      <c r="Z23" s="33" t="s">
        <v>19</v>
      </c>
    </row>
    <row r="24" spans="3:26" x14ac:dyDescent="0.25">
      <c r="C24" s="18" t="s">
        <v>157</v>
      </c>
      <c r="D24" s="34"/>
      <c r="E24" s="10"/>
      <c r="F24" s="10"/>
      <c r="H24" s="18" t="s">
        <v>159</v>
      </c>
      <c r="I24" s="35"/>
      <c r="T24" s="4">
        <v>9502</v>
      </c>
      <c r="U24" s="3" t="s">
        <v>25</v>
      </c>
      <c r="V24" s="20" t="s">
        <v>133</v>
      </c>
      <c r="W24" s="30" t="s">
        <v>26</v>
      </c>
      <c r="X24" s="4" t="s">
        <v>101</v>
      </c>
      <c r="Y24" s="4" t="s">
        <v>101</v>
      </c>
      <c r="Z24" s="30" t="s">
        <v>27</v>
      </c>
    </row>
    <row r="25" spans="3:26" ht="12" customHeight="1" x14ac:dyDescent="0.25">
      <c r="C25" s="18"/>
      <c r="T25" s="31">
        <v>9508</v>
      </c>
      <c r="U25" s="32" t="s">
        <v>66</v>
      </c>
      <c r="V25" s="32" t="s">
        <v>101</v>
      </c>
      <c r="W25" s="33" t="s">
        <v>67</v>
      </c>
      <c r="X25" s="31" t="s">
        <v>101</v>
      </c>
      <c r="Y25" s="31" t="s">
        <v>101</v>
      </c>
      <c r="Z25" s="33" t="s">
        <v>68</v>
      </c>
    </row>
    <row r="26" spans="3:26" x14ac:dyDescent="0.25">
      <c r="C26" s="18" t="s">
        <v>158</v>
      </c>
      <c r="D26" s="34"/>
      <c r="E26" s="19"/>
      <c r="F26" s="19"/>
      <c r="G26" s="19"/>
      <c r="H26" s="19"/>
      <c r="I26" s="19"/>
      <c r="T26" s="4">
        <v>9510</v>
      </c>
      <c r="U26" s="3" t="s">
        <v>69</v>
      </c>
      <c r="V26" s="20" t="s">
        <v>101</v>
      </c>
      <c r="W26" s="30" t="s">
        <v>70</v>
      </c>
      <c r="X26" s="4" t="s">
        <v>101</v>
      </c>
      <c r="Y26" s="4" t="s">
        <v>101</v>
      </c>
      <c r="Z26" s="30" t="s">
        <v>71</v>
      </c>
    </row>
    <row r="27" spans="3:26" x14ac:dyDescent="0.25">
      <c r="T27" s="4" t="s">
        <v>173</v>
      </c>
      <c r="U27" s="3" t="s">
        <v>101</v>
      </c>
      <c r="V27" s="20" t="s">
        <v>101</v>
      </c>
      <c r="W27" s="57" t="s">
        <v>101</v>
      </c>
      <c r="X27" s="4" t="s">
        <v>101</v>
      </c>
      <c r="Y27" s="4" t="s">
        <v>101</v>
      </c>
      <c r="Z27" s="30"/>
    </row>
    <row r="28" spans="3:26" x14ac:dyDescent="0.25">
      <c r="C28" s="71" t="s">
        <v>6</v>
      </c>
      <c r="D28" s="73"/>
      <c r="E28" s="72"/>
      <c r="F28" s="71" t="s">
        <v>7</v>
      </c>
      <c r="G28" s="73"/>
      <c r="H28" s="73"/>
      <c r="I28" s="72"/>
      <c r="T28" s="31" t="s">
        <v>37</v>
      </c>
      <c r="U28" s="32" t="s">
        <v>38</v>
      </c>
      <c r="V28" s="32" t="s">
        <v>101</v>
      </c>
      <c r="W28" s="33" t="s">
        <v>39</v>
      </c>
      <c r="X28" s="31" t="s">
        <v>101</v>
      </c>
      <c r="Y28" s="31" t="s">
        <v>101</v>
      </c>
      <c r="Z28" s="33" t="s">
        <v>40</v>
      </c>
    </row>
    <row r="29" spans="3:26" x14ac:dyDescent="0.25">
      <c r="C29" s="62" t="str">
        <f>VLOOKUP($C$17,$T$2:$Z$31,3)</f>
        <v>Prénom NOM</v>
      </c>
      <c r="D29" s="63"/>
      <c r="E29" s="64"/>
      <c r="F29" s="62" t="str">
        <f>VLOOKUP($C$17,$T$2:$Z$31,4)</f>
        <v>contact.club@courriel.fr</v>
      </c>
      <c r="G29" s="63"/>
      <c r="H29" s="63"/>
      <c r="I29" s="64"/>
      <c r="J29" s="11"/>
      <c r="T29" s="4" t="s">
        <v>41</v>
      </c>
      <c r="U29" s="3" t="s">
        <v>42</v>
      </c>
      <c r="V29" s="20" t="s">
        <v>101</v>
      </c>
      <c r="W29" s="30" t="s">
        <v>43</v>
      </c>
      <c r="X29" s="4" t="s">
        <v>101</v>
      </c>
      <c r="Y29" s="4" t="s">
        <v>101</v>
      </c>
      <c r="Z29" s="30"/>
    </row>
    <row r="30" spans="3:26" x14ac:dyDescent="0.25">
      <c r="C30" s="65"/>
      <c r="D30" s="66"/>
      <c r="E30" s="67"/>
      <c r="F30" s="68"/>
      <c r="G30" s="69"/>
      <c r="H30" s="69"/>
      <c r="I30" s="70"/>
      <c r="J30" s="16"/>
      <c r="T30" s="31" t="s">
        <v>44</v>
      </c>
      <c r="U30" s="32" t="s">
        <v>45</v>
      </c>
      <c r="V30" s="32" t="s">
        <v>155</v>
      </c>
      <c r="W30" s="33" t="s">
        <v>46</v>
      </c>
      <c r="X30" s="31" t="s">
        <v>101</v>
      </c>
      <c r="Y30" s="31" t="s">
        <v>101</v>
      </c>
      <c r="Z30" s="33"/>
    </row>
    <row r="31" spans="3:26" ht="12" customHeight="1" x14ac:dyDescent="0.25">
      <c r="T31" s="4" t="s">
        <v>47</v>
      </c>
      <c r="U31" s="3" t="s">
        <v>48</v>
      </c>
      <c r="V31" s="20" t="s">
        <v>149</v>
      </c>
      <c r="W31" s="30" t="s">
        <v>49</v>
      </c>
      <c r="X31" s="4" t="s">
        <v>101</v>
      </c>
      <c r="Y31" s="4" t="s">
        <v>101</v>
      </c>
      <c r="Z31" s="30" t="s">
        <v>50</v>
      </c>
    </row>
    <row r="32" spans="3:26" x14ac:dyDescent="0.25">
      <c r="D32" s="71" t="s">
        <v>102</v>
      </c>
      <c r="E32" s="72"/>
      <c r="F32" s="71" t="s">
        <v>103</v>
      </c>
      <c r="G32" s="72"/>
      <c r="T32" s="31" t="s">
        <v>108</v>
      </c>
      <c r="U32" s="32" t="s">
        <v>109</v>
      </c>
      <c r="V32" s="32" t="s">
        <v>101</v>
      </c>
      <c r="W32" s="32" t="s">
        <v>101</v>
      </c>
      <c r="X32" s="31" t="s">
        <v>101</v>
      </c>
      <c r="Y32" s="31" t="s">
        <v>101</v>
      </c>
      <c r="Z32" s="33"/>
    </row>
    <row r="33" spans="3:9" x14ac:dyDescent="0.25">
      <c r="D33" s="62" t="str">
        <f>VLOOKUP($C$17,$T$2:$Z$31,5)</f>
        <v>01.23.45.67.89</v>
      </c>
      <c r="E33" s="64"/>
      <c r="F33" s="62" t="str">
        <f>VLOOKUP($C$17,$T$2:$Z$31,6)</f>
        <v>06.78.90.12.34</v>
      </c>
      <c r="G33" s="64"/>
    </row>
    <row r="34" spans="3:9" x14ac:dyDescent="0.25">
      <c r="D34" s="65"/>
      <c r="E34" s="67"/>
      <c r="F34" s="65"/>
      <c r="G34" s="67"/>
    </row>
    <row r="36" spans="3:9" x14ac:dyDescent="0.25">
      <c r="C36" s="5" t="s">
        <v>152</v>
      </c>
      <c r="D36" s="34"/>
      <c r="E36" s="19"/>
    </row>
    <row r="37" spans="3:9" ht="12" customHeight="1" x14ac:dyDescent="0.25">
      <c r="C37" s="5"/>
    </row>
    <row r="38" spans="3:9" x14ac:dyDescent="0.25">
      <c r="C38" s="5" t="s">
        <v>153</v>
      </c>
      <c r="D38" s="34"/>
      <c r="E38" s="19"/>
      <c r="G38" s="5" t="s">
        <v>110</v>
      </c>
      <c r="H38" s="34"/>
      <c r="I38" s="19"/>
    </row>
    <row r="39" spans="3:9" ht="12" customHeight="1" x14ac:dyDescent="0.25">
      <c r="C39" s="5"/>
    </row>
    <row r="40" spans="3:9" x14ac:dyDescent="0.25">
      <c r="C40" s="5" t="s">
        <v>154</v>
      </c>
      <c r="D40" s="34"/>
      <c r="E40" s="19"/>
    </row>
    <row r="41" spans="3:9" ht="12" customHeight="1" x14ac:dyDescent="0.25"/>
    <row r="42" spans="3:9" x14ac:dyDescent="0.25">
      <c r="G42" s="5" t="s">
        <v>174</v>
      </c>
      <c r="H42" s="34"/>
      <c r="I42" s="19"/>
    </row>
    <row r="43" spans="3:9" ht="12" customHeight="1" x14ac:dyDescent="0.25">
      <c r="C43" s="18"/>
      <c r="G43" s="18"/>
    </row>
    <row r="44" spans="3:9" x14ac:dyDescent="0.25">
      <c r="G44" s="5" t="s">
        <v>175</v>
      </c>
      <c r="H44" s="34"/>
      <c r="I44" s="19"/>
    </row>
    <row r="46" spans="3:9" x14ac:dyDescent="0.25">
      <c r="C46" s="71" t="s">
        <v>104</v>
      </c>
      <c r="D46" s="73"/>
      <c r="E46" s="73"/>
      <c r="F46" s="73"/>
      <c r="G46" s="73"/>
      <c r="H46" s="73"/>
      <c r="I46" s="72"/>
    </row>
    <row r="47" spans="3:9" x14ac:dyDescent="0.25">
      <c r="C47" s="53"/>
      <c r="D47" s="45"/>
      <c r="E47" s="45"/>
      <c r="F47" s="45"/>
      <c r="G47" s="45"/>
      <c r="H47" s="45"/>
      <c r="I47" s="46"/>
    </row>
    <row r="48" spans="3:9" x14ac:dyDescent="0.25">
      <c r="C48" s="54"/>
      <c r="D48" s="47"/>
      <c r="E48" s="47"/>
      <c r="F48" s="47"/>
      <c r="G48" s="47"/>
      <c r="H48" s="47"/>
      <c r="I48" s="48"/>
    </row>
    <row r="49" spans="3:9" x14ac:dyDescent="0.25">
      <c r="C49" s="55"/>
      <c r="D49" s="49"/>
      <c r="E49" s="49"/>
      <c r="F49" s="49"/>
      <c r="G49" s="49"/>
      <c r="H49" s="49"/>
      <c r="I49" s="50"/>
    </row>
    <row r="50" spans="3:9" x14ac:dyDescent="0.25">
      <c r="C50" s="55"/>
      <c r="D50" s="49"/>
      <c r="E50" s="49"/>
      <c r="F50" s="49"/>
      <c r="G50" s="49"/>
      <c r="H50" s="49"/>
      <c r="I50" s="50"/>
    </row>
    <row r="51" spans="3:9" x14ac:dyDescent="0.25">
      <c r="C51" s="54"/>
      <c r="D51" s="47"/>
      <c r="E51" s="47"/>
      <c r="F51" s="47"/>
      <c r="G51" s="47"/>
      <c r="H51" s="47"/>
      <c r="I51" s="48"/>
    </row>
    <row r="52" spans="3:9" ht="12" customHeight="1" x14ac:dyDescent="0.25"/>
    <row r="53" spans="3:9" x14ac:dyDescent="0.25">
      <c r="F53" s="58" t="s">
        <v>120</v>
      </c>
      <c r="G53" s="59" t="s">
        <v>105</v>
      </c>
      <c r="H53" s="60"/>
      <c r="I53" s="61"/>
    </row>
    <row r="54" spans="3:9" x14ac:dyDescent="0.25">
      <c r="F54" s="43"/>
      <c r="G54" s="42"/>
      <c r="H54" s="51"/>
      <c r="I54" s="52"/>
    </row>
    <row r="55" spans="3:9" ht="12" customHeight="1" x14ac:dyDescent="0.25"/>
    <row r="56" spans="3:9" x14ac:dyDescent="0.25">
      <c r="C56" s="6" t="s">
        <v>106</v>
      </c>
    </row>
    <row r="57" spans="3:9" x14ac:dyDescent="0.25">
      <c r="C57" s="7" t="s">
        <v>166</v>
      </c>
    </row>
  </sheetData>
  <mergeCells count="19">
    <mergeCell ref="D33:E33"/>
    <mergeCell ref="F33:G33"/>
    <mergeCell ref="D34:E34"/>
    <mergeCell ref="F34:G34"/>
    <mergeCell ref="C46:I46"/>
    <mergeCell ref="G53:I53"/>
    <mergeCell ref="C29:E29"/>
    <mergeCell ref="F29:I29"/>
    <mergeCell ref="C30:E30"/>
    <mergeCell ref="F30:I30"/>
    <mergeCell ref="D32:E32"/>
    <mergeCell ref="F32:G32"/>
    <mergeCell ref="C8:I8"/>
    <mergeCell ref="D10:H10"/>
    <mergeCell ref="D16:I16"/>
    <mergeCell ref="D17:I17"/>
    <mergeCell ref="D20:E20"/>
    <mergeCell ref="C28:E28"/>
    <mergeCell ref="F28:I28"/>
  </mergeCells>
  <conditionalFormatting sqref="I14">
    <cfRule type="cellIs" dxfId="5" priority="3" operator="equal">
      <formula>"Oui"</formula>
    </cfRule>
  </conditionalFormatting>
  <conditionalFormatting sqref="F20:G20">
    <cfRule type="cellIs" dxfId="4" priority="2" operator="equal">
      <formula>"Oui"</formula>
    </cfRule>
  </conditionalFormatting>
  <conditionalFormatting sqref="F14">
    <cfRule type="cellIs" dxfId="3" priority="1" operator="equal">
      <formula>"Oui"</formula>
    </cfRule>
  </conditionalFormatting>
  <dataValidations count="4">
    <dataValidation type="list" allowBlank="1" showInputMessage="1" showErrorMessage="1" sqref="G20" xr:uid="{A21E045F-5275-426D-9939-469E2582AC13}">
      <formula1>$P$14:$P$17</formula1>
    </dataValidation>
    <dataValidation type="list" showInputMessage="1" showErrorMessage="1" sqref="C17" xr:uid="{6FB92B0F-5A85-4912-8A25-3619749EAC26}">
      <formula1>$T$2:$T$32</formula1>
    </dataValidation>
    <dataValidation type="list" allowBlank="1" showInputMessage="1" showErrorMessage="1" sqref="I14 F14" xr:uid="{7EB42430-69ED-4E2A-AFC6-26D27A616800}">
      <formula1>$P$11:$P$12</formula1>
    </dataValidation>
    <dataValidation type="list" allowBlank="1" showInputMessage="1" showErrorMessage="1" sqref="D10:H10" xr:uid="{FEBD335F-9811-45C9-AE89-75E5BC5F2A1B}">
      <formula1>$O$2:$O$9</formula1>
    </dataValidation>
  </dataValidations>
  <hyperlinks>
    <hyperlink ref="W12" r:id="rId1" display="mailto:assapco@orange.fr" xr:uid="{EE37F868-D2FD-47BC-BA7B-9233231086CB}"/>
    <hyperlink ref="W16" r:id="rId2" display="mailto:rambouilletolympique@gmail.com" xr:uid="{4F244607-8131-494A-98EF-E676FC1048B5}"/>
    <hyperlink ref="W13" r:id="rId3" display="mailto:site.ansa@gmail.com" xr:uid="{DF8A6B00-BBC0-4079-AFDD-8D06130401D4}"/>
    <hyperlink ref="Z13" r:id="rId4" xr:uid="{7215F890-8651-4C8D-9136-16BC9187061C}"/>
    <hyperlink ref="W21" r:id="rId5" display="mailto:info.raidup@gmail.com" xr:uid="{D4B1159D-E3AE-4092-9EC6-263F62858134}"/>
    <hyperlink ref="Z21" r:id="rId6" display="http://www.raid-up.org/" xr:uid="{9C60AC8F-DB77-4C5F-A21C-02210250FD23}"/>
    <hyperlink ref="W23" r:id="rId7" xr:uid="{B8DADE11-8CA3-4FB5-AB86-A761CBB5E136}"/>
    <hyperlink ref="Z23" r:id="rId8" display="http://coasign.fr/" xr:uid="{D9E71CB6-D103-481E-BEC6-46B112D8CBF7}"/>
    <hyperlink ref="W15" r:id="rId9" display="mailto:contact@asmbco.fr" xr:uid="{764BB850-6F6C-4C79-BAFA-E4DEED0E3F1B}"/>
    <hyperlink ref="W8" r:id="rId10" display="mailto:andrehermet@aol.com" xr:uid="{3598CF0C-C67D-4CB0-AA96-A0AF171AC3DE}"/>
    <hyperlink ref="Z8" r:id="rId11" display="http://samois.coursedorientation.fr/" xr:uid="{65C9438E-C1B1-427A-8762-3FE6737C5600}"/>
    <hyperlink ref="W24" r:id="rId12" display="mailto:b.pellin@orange.fr" xr:uid="{97256E87-72FD-48B6-BE81-21184E8F27D4}"/>
    <hyperlink ref="Z24" r:id="rId13" display="http://www.acbeauchamp-orientation.net/" xr:uid="{AA6EEDCB-7FB4-4D2C-878A-37AECDEA7C0C}"/>
    <hyperlink ref="W5" r:id="rId14" display="mailto:cdtbj.cnsd@gmail.com" xr:uid="{17B21CC3-8650-47FF-A91E-5B7EDB33116F}"/>
    <hyperlink ref="Z5" r:id="rId15" xr:uid="{0600B076-DC44-4368-9F5F-1A16F51F50AC}"/>
    <hyperlink ref="W18" r:id="rId16" display="mailto:contact@cops91.fr" xr:uid="{A44DF937-32C1-4ED0-890C-919BD0229A76}"/>
    <hyperlink ref="Z18" r:id="rId17" display="http://www.cops91.fr/" xr:uid="{D8CBC643-EABD-4AF8-BDD3-72214FC44B7B}"/>
    <hyperlink ref="W17" r:id="rId18" display="mailto:coletrechy@gmail.com" xr:uid="{B638E758-AD9C-4729-9221-E51DBF595FB0}"/>
    <hyperlink ref="Z17" r:id="rId19" display="http://www.cole91.fr/" xr:uid="{E3816148-913E-4C8E-8D8B-D144A69B9019}"/>
    <hyperlink ref="W28" r:id="rId20" display="mailto:secretariatcdco77@gmail.com" xr:uid="{B7DA5B1A-5ACE-4F0A-8ECE-C18209B05203}"/>
    <hyperlink ref="Z28" r:id="rId21" xr:uid="{16C37E7F-F8A7-4829-903F-CB2DC210E1D7}"/>
    <hyperlink ref="W29" r:id="rId22" display="mailto:cd.yvelines@ffcorientation.fr" xr:uid="{7C5CAD7B-F201-4BC6-AE59-5AB4A24418D1}"/>
    <hyperlink ref="W30" r:id="rId23" display="mailto:sylvie.bouche@gmail.com" xr:uid="{E5BFA7BD-2FFE-4BC1-8125-71EDAF1CBFD6}"/>
    <hyperlink ref="W31" r:id="rId24" display="mailto:patrick.saint-upery@orange.fr" xr:uid="{C11FEDAE-EFAA-4675-9E38-7E72A1E180A2}"/>
    <hyperlink ref="Z31" r:id="rId25" display="http://cdco95.wordpress.com/" xr:uid="{A6C34A38-45A0-4D52-B319-68998B8F7D0C}"/>
    <hyperlink ref="W22" r:id="rId26" display="mailto:bertrand.pince@gmail.com" xr:uid="{D7C09CD2-C755-4B1F-B8BF-D001FEC171E9}"/>
    <hyperlink ref="Z22" r:id="rId27" display="http://www.dsa-antony.fr/" xr:uid="{D0B12395-A488-4049-B424-C51B2BAAAC8C}"/>
    <hyperlink ref="W10" r:id="rId28" display="mailto:contact@esprit-raid.org" xr:uid="{2FC8B95B-2FDE-402D-B6B8-F48B5FB46627}"/>
    <hyperlink ref="Z10" r:id="rId29" display="http://www.esprit-raid.org/" xr:uid="{85DAF532-0608-4EE3-848F-F8A33C8BA3FD}"/>
    <hyperlink ref="W14" r:id="rId30" display="mailto:contact@go78.org" xr:uid="{8772D222-58D8-4713-860C-FF67C4F277D6}"/>
    <hyperlink ref="Z14" r:id="rId31" display="http://www.go78.org/" xr:uid="{D7B5CD3B-2E5D-4CDC-973F-1F359190A1AB}"/>
    <hyperlink ref="Z6" r:id="rId32" display="http://opamontigny.free.fr/" xr:uid="{51980A59-F703-433A-B657-7B15195C8B89}"/>
    <hyperlink ref="W3" r:id="rId33" display="mailto:7509pos@gmail.com" xr:uid="{AF3B2038-E804-4745-94A8-B168C49EEB6E}"/>
    <hyperlink ref="W19" r:id="rId34" display="mailto:pleinouest@hotmail.com" xr:uid="{1BD40330-56F6-4C2E-8889-66291B594744}"/>
    <hyperlink ref="W25" r:id="rId35" display="mailto:contact@raid-life.com" xr:uid="{13A43C94-9F29-43D5-A2D9-530AE30E695F}"/>
    <hyperlink ref="Z25" r:id="rId36" display="http://www.raid-life.com/" xr:uid="{4E983D87-4C0D-4F70-B1AA-503487BCEA6B}"/>
    <hyperlink ref="W26" r:id="rId37" display="mailto:raidorientationcergy@gmail.com" xr:uid="{1738703A-9DEF-4839-976D-29FA3F5B5807}"/>
    <hyperlink ref="Z26" r:id="rId38" display="http://www.roc95.fr/" xr:uid="{14A4E388-EFB5-4006-B573-E14C5A54A5FB}"/>
    <hyperlink ref="W4" r:id="rId39" display="mailto:president@raid-o-paris.org" xr:uid="{EEC62147-7EC8-42E6-BC12-677A60F3327A}"/>
    <hyperlink ref="Z4" r:id="rId40" display="http://raid-o-paris.org/" xr:uid="{88556511-3523-4A9D-B415-153364D13929}"/>
    <hyperlink ref="W20" r:id="rId41" display="mailto:ben.bouillie@gmail.com" xr:uid="{09283A87-F495-44BA-9450-4AB6798EE75E}"/>
    <hyperlink ref="Z11" r:id="rId42" display="http://toutesorientationsmeaux.blogspot.fr/" xr:uid="{3092759E-67E5-44BC-BF47-90B8A04D3AB8}"/>
    <hyperlink ref="W7" r:id="rId43" display="mailto:amavic@free.fr" xr:uid="{09ECAA54-857C-4B8D-A24C-20666AD0DCDE}"/>
    <hyperlink ref="Z7" r:id="rId44" display="http://usmelunco.wordpress.com/" xr:uid="{F152C543-8C75-431E-AC67-3CBF26EEDA7E}"/>
    <hyperlink ref="W2" r:id="rId45" xr:uid="{EDC0668C-A729-454A-9AED-A129EB34505A}"/>
    <hyperlink ref="Z2" r:id="rId46" xr:uid="{A298BB3E-3535-4736-AC3B-C4A8A485B738}"/>
    <hyperlink ref="W9" r:id="rId47" xr:uid="{9359924F-D299-4E90-9E94-A0E7B156DFD4}"/>
    <hyperlink ref="W6" r:id="rId48" xr:uid="{5B381FD2-9AD9-4048-88D9-392F0988BA62}"/>
  </hyperlinks>
  <pageMargins left="0.7" right="0.7" top="0.75" bottom="0.75" header="0.3" footer="0.3"/>
  <drawing r:id="rId49"/>
  <legacyDrawing r:id="rId5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50106-7576-42B8-B5DF-193809D7CF2E}">
  <dimension ref="C1:Z57"/>
  <sheetViews>
    <sheetView topLeftCell="A34" workbookViewId="0">
      <selection activeCell="AD8" sqref="AD8"/>
    </sheetView>
  </sheetViews>
  <sheetFormatPr baseColWidth="10" defaultRowHeight="15" x14ac:dyDescent="0.25"/>
  <cols>
    <col min="1" max="1" width="1.5703125" customWidth="1"/>
    <col min="2" max="2" width="3.7109375" customWidth="1"/>
    <col min="3" max="9" width="12.28515625" customWidth="1"/>
    <col min="10" max="10" width="3.7109375" customWidth="1"/>
    <col min="11" max="11" width="1.5703125" customWidth="1"/>
    <col min="12" max="12" width="40.5703125" customWidth="1"/>
    <col min="13" max="13" width="2.5703125" customWidth="1"/>
    <col min="14" max="14" width="11.42578125" hidden="1" customWidth="1"/>
    <col min="15" max="15" width="35.42578125" hidden="1" customWidth="1"/>
    <col min="16" max="16" width="12.85546875" hidden="1" customWidth="1"/>
    <col min="17" max="17" width="7.140625" hidden="1" customWidth="1"/>
    <col min="18" max="18" width="4.85546875" hidden="1" customWidth="1"/>
    <col min="19" max="19" width="11.42578125" hidden="1" customWidth="1"/>
    <col min="20" max="20" width="7.42578125" hidden="1" customWidth="1"/>
    <col min="21" max="21" width="77.28515625" hidden="1" customWidth="1"/>
    <col min="22" max="22" width="32.5703125" hidden="1" customWidth="1"/>
    <col min="23" max="23" width="40.5703125" hidden="1" customWidth="1"/>
    <col min="24" max="25" width="19.140625" style="9" hidden="1" customWidth="1"/>
    <col min="26" max="26" width="40.5703125" hidden="1" customWidth="1"/>
  </cols>
  <sheetData>
    <row r="1" spans="3:26" x14ac:dyDescent="0.25">
      <c r="O1" s="1" t="s">
        <v>0</v>
      </c>
      <c r="P1" s="1" t="s">
        <v>84</v>
      </c>
      <c r="Q1" s="1" t="s">
        <v>1</v>
      </c>
      <c r="R1" s="1" t="s">
        <v>2</v>
      </c>
      <c r="T1" s="1" t="s">
        <v>5</v>
      </c>
      <c r="U1" s="1" t="s">
        <v>90</v>
      </c>
      <c r="V1" s="1" t="s">
        <v>92</v>
      </c>
      <c r="W1" s="1" t="s">
        <v>7</v>
      </c>
      <c r="X1" s="1" t="s">
        <v>98</v>
      </c>
      <c r="Y1" s="1" t="s">
        <v>97</v>
      </c>
      <c r="Z1" s="1" t="s">
        <v>91</v>
      </c>
    </row>
    <row r="2" spans="3:26" x14ac:dyDescent="0.25">
      <c r="L2" s="15" t="s">
        <v>112</v>
      </c>
      <c r="O2" s="2" t="s">
        <v>107</v>
      </c>
      <c r="P2" s="8"/>
      <c r="Q2" s="2"/>
      <c r="R2" s="2"/>
      <c r="T2" s="26">
        <v>0</v>
      </c>
      <c r="U2" s="3" t="s">
        <v>171</v>
      </c>
      <c r="V2" s="27" t="s">
        <v>94</v>
      </c>
      <c r="W2" s="28" t="s">
        <v>96</v>
      </c>
      <c r="X2" s="17" t="s">
        <v>99</v>
      </c>
      <c r="Y2" s="17" t="s">
        <v>100</v>
      </c>
      <c r="Z2" s="29" t="s">
        <v>95</v>
      </c>
    </row>
    <row r="3" spans="3:26" x14ac:dyDescent="0.25">
      <c r="O3" s="3" t="s">
        <v>83</v>
      </c>
      <c r="P3" s="4"/>
      <c r="Q3" s="4" t="s">
        <v>3</v>
      </c>
      <c r="R3" s="4" t="s">
        <v>3</v>
      </c>
      <c r="T3" s="31">
        <v>7509</v>
      </c>
      <c r="U3" s="32" t="s">
        <v>62</v>
      </c>
      <c r="V3" s="32" t="s">
        <v>101</v>
      </c>
      <c r="W3" s="33" t="s">
        <v>63</v>
      </c>
      <c r="X3" s="31" t="s">
        <v>101</v>
      </c>
      <c r="Y3" s="31" t="s">
        <v>101</v>
      </c>
      <c r="Z3" s="32"/>
    </row>
    <row r="4" spans="3:26" x14ac:dyDescent="0.25">
      <c r="L4" s="12" t="s">
        <v>113</v>
      </c>
      <c r="O4" s="3" t="s">
        <v>121</v>
      </c>
      <c r="P4" s="4" t="s">
        <v>85</v>
      </c>
      <c r="Q4" s="4" t="s">
        <v>3</v>
      </c>
      <c r="R4" s="4" t="s">
        <v>3</v>
      </c>
      <c r="T4" s="4">
        <v>7512</v>
      </c>
      <c r="U4" s="3" t="s">
        <v>72</v>
      </c>
      <c r="V4" s="3" t="s">
        <v>124</v>
      </c>
      <c r="W4" s="30" t="s">
        <v>73</v>
      </c>
      <c r="X4" s="4" t="s">
        <v>101</v>
      </c>
      <c r="Y4" s="4" t="s">
        <v>125</v>
      </c>
      <c r="Z4" s="30" t="s">
        <v>74</v>
      </c>
    </row>
    <row r="5" spans="3:26" x14ac:dyDescent="0.25">
      <c r="L5" s="13" t="s">
        <v>114</v>
      </c>
      <c r="O5" s="3" t="s">
        <v>86</v>
      </c>
      <c r="P5" s="4"/>
      <c r="Q5" s="4" t="s">
        <v>3</v>
      </c>
      <c r="R5" s="4" t="s">
        <v>3</v>
      </c>
      <c r="T5" s="31">
        <v>7701</v>
      </c>
      <c r="U5" s="32" t="s">
        <v>28</v>
      </c>
      <c r="V5" s="32" t="s">
        <v>101</v>
      </c>
      <c r="W5" s="33" t="s">
        <v>29</v>
      </c>
      <c r="X5" s="31" t="s">
        <v>101</v>
      </c>
      <c r="Y5" s="31" t="s">
        <v>101</v>
      </c>
      <c r="Z5" s="33" t="s">
        <v>30</v>
      </c>
    </row>
    <row r="6" spans="3:26" x14ac:dyDescent="0.25">
      <c r="L6" s="13" t="s">
        <v>115</v>
      </c>
      <c r="O6" s="3" t="s">
        <v>88</v>
      </c>
      <c r="P6" s="4"/>
      <c r="Q6" s="4" t="s">
        <v>3</v>
      </c>
      <c r="R6" s="4" t="s">
        <v>3</v>
      </c>
      <c r="T6" s="4">
        <v>7707</v>
      </c>
      <c r="U6" s="3" t="s">
        <v>60</v>
      </c>
      <c r="V6" s="3" t="s">
        <v>138</v>
      </c>
      <c r="W6" s="30" t="s">
        <v>139</v>
      </c>
      <c r="X6" s="4" t="s">
        <v>101</v>
      </c>
      <c r="Y6" s="4" t="s">
        <v>140</v>
      </c>
      <c r="Z6" s="30" t="s">
        <v>61</v>
      </c>
    </row>
    <row r="7" spans="3:26" x14ac:dyDescent="0.25">
      <c r="L7" s="14" t="s">
        <v>172</v>
      </c>
      <c r="O7" s="3" t="s">
        <v>122</v>
      </c>
      <c r="P7" s="4"/>
      <c r="Q7" s="4" t="s">
        <v>3</v>
      </c>
      <c r="R7" s="4" t="s">
        <v>3</v>
      </c>
      <c r="T7" s="31">
        <v>7709</v>
      </c>
      <c r="U7" s="32" t="s">
        <v>79</v>
      </c>
      <c r="V7" s="32" t="s">
        <v>144</v>
      </c>
      <c r="W7" s="33" t="s">
        <v>80</v>
      </c>
      <c r="X7" s="31" t="s">
        <v>101</v>
      </c>
      <c r="Y7" s="31" t="s">
        <v>145</v>
      </c>
      <c r="Z7" s="33" t="s">
        <v>81</v>
      </c>
    </row>
    <row r="8" spans="3:26" ht="23.25" x14ac:dyDescent="0.35">
      <c r="C8" s="74" t="s">
        <v>176</v>
      </c>
      <c r="D8" s="74"/>
      <c r="E8" s="74"/>
      <c r="F8" s="74"/>
      <c r="G8" s="74"/>
      <c r="H8" s="74"/>
      <c r="I8" s="74"/>
      <c r="L8" s="21" t="s">
        <v>116</v>
      </c>
      <c r="O8" s="3" t="s">
        <v>89</v>
      </c>
      <c r="P8" s="4" t="s">
        <v>87</v>
      </c>
      <c r="Q8" s="4" t="s">
        <v>3</v>
      </c>
      <c r="R8" s="4" t="s">
        <v>3</v>
      </c>
      <c r="T8" s="4">
        <v>7715</v>
      </c>
      <c r="U8" s="3" t="s">
        <v>22</v>
      </c>
      <c r="V8" s="20" t="s">
        <v>128</v>
      </c>
      <c r="W8" s="30" t="s">
        <v>23</v>
      </c>
      <c r="X8" s="4" t="s">
        <v>101</v>
      </c>
      <c r="Y8" s="4" t="s">
        <v>129</v>
      </c>
      <c r="Z8" s="30" t="s">
        <v>24</v>
      </c>
    </row>
    <row r="9" spans="3:26" x14ac:dyDescent="0.25">
      <c r="L9" s="22" t="s">
        <v>151</v>
      </c>
      <c r="O9" s="3" t="s">
        <v>4</v>
      </c>
      <c r="P9" s="4"/>
      <c r="Q9" s="4"/>
      <c r="R9" s="4"/>
      <c r="T9" s="31">
        <v>7716</v>
      </c>
      <c r="U9" s="32" t="s">
        <v>134</v>
      </c>
      <c r="V9" s="32" t="s">
        <v>135</v>
      </c>
      <c r="W9" s="33" t="s">
        <v>136</v>
      </c>
      <c r="X9" s="31" t="s">
        <v>101</v>
      </c>
      <c r="Y9" s="31" t="s">
        <v>137</v>
      </c>
      <c r="Z9" s="33"/>
    </row>
    <row r="10" spans="3:26" ht="23.25" x14ac:dyDescent="0.35">
      <c r="D10" s="75" t="s">
        <v>107</v>
      </c>
      <c r="E10" s="75"/>
      <c r="F10" s="75"/>
      <c r="G10" s="75"/>
      <c r="H10" s="75"/>
      <c r="L10" s="25" t="s">
        <v>130</v>
      </c>
      <c r="T10" s="4">
        <v>7719</v>
      </c>
      <c r="U10" s="3" t="s">
        <v>54</v>
      </c>
      <c r="V10" s="20" t="s">
        <v>101</v>
      </c>
      <c r="W10" s="30" t="s">
        <v>55</v>
      </c>
      <c r="X10" s="4" t="s">
        <v>101</v>
      </c>
      <c r="Y10" s="4" t="s">
        <v>101</v>
      </c>
      <c r="Z10" s="30" t="s">
        <v>56</v>
      </c>
    </row>
    <row r="11" spans="3:26" x14ac:dyDescent="0.25">
      <c r="L11" s="23" t="s">
        <v>131</v>
      </c>
      <c r="P11" s="4" t="s">
        <v>117</v>
      </c>
      <c r="T11" s="31">
        <v>7720</v>
      </c>
      <c r="U11" s="32" t="s">
        <v>77</v>
      </c>
      <c r="V11" s="32" t="s">
        <v>141</v>
      </c>
      <c r="W11" s="33" t="s">
        <v>143</v>
      </c>
      <c r="X11" s="31" t="s">
        <v>101</v>
      </c>
      <c r="Y11" s="31" t="s">
        <v>142</v>
      </c>
      <c r="Z11" s="33" t="s">
        <v>78</v>
      </c>
    </row>
    <row r="12" spans="3:26" x14ac:dyDescent="0.25">
      <c r="E12" s="18" t="s">
        <v>111</v>
      </c>
      <c r="F12" s="34"/>
      <c r="G12" s="19"/>
      <c r="H12" s="19"/>
      <c r="I12" s="19"/>
      <c r="L12" s="24" t="s">
        <v>150</v>
      </c>
      <c r="P12" s="4" t="s">
        <v>118</v>
      </c>
      <c r="T12" s="4">
        <v>7722</v>
      </c>
      <c r="U12" s="3" t="s">
        <v>8</v>
      </c>
      <c r="V12" s="20" t="s">
        <v>101</v>
      </c>
      <c r="W12" s="30" t="s">
        <v>9</v>
      </c>
      <c r="X12" s="4" t="s">
        <v>101</v>
      </c>
      <c r="Y12" s="4" t="s">
        <v>101</v>
      </c>
      <c r="Z12" s="30"/>
    </row>
    <row r="13" spans="3:26" ht="9.9499999999999993" customHeight="1" x14ac:dyDescent="0.25">
      <c r="T13" s="31">
        <v>7723</v>
      </c>
      <c r="U13" s="32" t="s">
        <v>12</v>
      </c>
      <c r="V13" s="32" t="s">
        <v>101</v>
      </c>
      <c r="W13" s="33" t="s">
        <v>13</v>
      </c>
      <c r="X13" s="31" t="s">
        <v>101</v>
      </c>
      <c r="Y13" s="31" t="s">
        <v>101</v>
      </c>
      <c r="Z13" s="33" t="s">
        <v>14</v>
      </c>
    </row>
    <row r="14" spans="3:26" x14ac:dyDescent="0.25">
      <c r="E14" s="15" t="s">
        <v>167</v>
      </c>
      <c r="F14" s="56" t="s">
        <v>118</v>
      </c>
      <c r="H14" s="15" t="s">
        <v>119</v>
      </c>
      <c r="I14" s="56" t="s">
        <v>117</v>
      </c>
      <c r="P14" s="4" t="s">
        <v>165</v>
      </c>
      <c r="T14" s="4">
        <v>7807</v>
      </c>
      <c r="U14" s="3" t="s">
        <v>57</v>
      </c>
      <c r="V14" s="20" t="s">
        <v>123</v>
      </c>
      <c r="W14" s="30" t="s">
        <v>58</v>
      </c>
      <c r="X14" s="4" t="s">
        <v>101</v>
      </c>
      <c r="Y14" s="4" t="s">
        <v>101</v>
      </c>
      <c r="Z14" s="30" t="s">
        <v>59</v>
      </c>
    </row>
    <row r="15" spans="3:26" ht="9.9499999999999993" customHeight="1" x14ac:dyDescent="0.25">
      <c r="P15" s="4" t="s">
        <v>168</v>
      </c>
      <c r="T15" s="31">
        <v>7808</v>
      </c>
      <c r="U15" s="32" t="s">
        <v>20</v>
      </c>
      <c r="V15" s="32" t="s">
        <v>101</v>
      </c>
      <c r="W15" s="33" t="s">
        <v>21</v>
      </c>
      <c r="X15" s="31" t="s">
        <v>101</v>
      </c>
      <c r="Y15" s="31" t="s">
        <v>101</v>
      </c>
      <c r="Z15" s="33"/>
    </row>
    <row r="16" spans="3:26" ht="15" customHeight="1" x14ac:dyDescent="0.25">
      <c r="C16" s="8" t="s">
        <v>82</v>
      </c>
      <c r="D16" s="71" t="s">
        <v>93</v>
      </c>
      <c r="E16" s="73"/>
      <c r="F16" s="73"/>
      <c r="G16" s="73"/>
      <c r="H16" s="73"/>
      <c r="I16" s="72"/>
      <c r="L16" s="25" t="s">
        <v>160</v>
      </c>
      <c r="P16" s="4"/>
      <c r="T16" s="4">
        <v>7811</v>
      </c>
      <c r="U16" s="3" t="s">
        <v>10</v>
      </c>
      <c r="V16" s="20" t="s">
        <v>101</v>
      </c>
      <c r="W16" s="30" t="s">
        <v>11</v>
      </c>
      <c r="X16" s="4" t="s">
        <v>101</v>
      </c>
      <c r="Y16" s="4" t="s">
        <v>101</v>
      </c>
      <c r="Z16" s="30"/>
    </row>
    <row r="17" spans="3:26" x14ac:dyDescent="0.25">
      <c r="C17" s="36">
        <v>0</v>
      </c>
      <c r="D17" s="76" t="str">
        <f>VLOOKUP($C$17,$T$2:$Z$31,2)</f>
        <v>Mon club de CO</v>
      </c>
      <c r="E17" s="77"/>
      <c r="F17" s="77"/>
      <c r="G17" s="77"/>
      <c r="H17" s="77"/>
      <c r="I17" s="78"/>
      <c r="L17" s="37" t="s">
        <v>161</v>
      </c>
      <c r="T17" s="31">
        <v>9105</v>
      </c>
      <c r="U17" s="32" t="s">
        <v>34</v>
      </c>
      <c r="V17" s="32" t="s">
        <v>127</v>
      </c>
      <c r="W17" s="33" t="s">
        <v>35</v>
      </c>
      <c r="X17" s="31" t="s">
        <v>101</v>
      </c>
      <c r="Y17" s="31" t="s">
        <v>126</v>
      </c>
      <c r="Z17" s="33" t="s">
        <v>36</v>
      </c>
    </row>
    <row r="18" spans="3:26" x14ac:dyDescent="0.25">
      <c r="D18" s="34"/>
      <c r="E18" s="10"/>
      <c r="F18" s="10"/>
      <c r="G18" s="10"/>
      <c r="H18" s="10"/>
      <c r="I18" s="10"/>
      <c r="L18" s="37" t="s">
        <v>162</v>
      </c>
      <c r="T18" s="4">
        <v>9109</v>
      </c>
      <c r="U18" s="3" t="s">
        <v>31</v>
      </c>
      <c r="V18" s="20" t="s">
        <v>101</v>
      </c>
      <c r="W18" s="30" t="s">
        <v>32</v>
      </c>
      <c r="X18" s="4" t="s">
        <v>101</v>
      </c>
      <c r="Y18" s="4" t="s">
        <v>101</v>
      </c>
      <c r="Z18" s="30" t="s">
        <v>33</v>
      </c>
    </row>
    <row r="19" spans="3:26" x14ac:dyDescent="0.25">
      <c r="L19" s="38" t="s">
        <v>163</v>
      </c>
      <c r="T19" s="31">
        <v>9110</v>
      </c>
      <c r="U19" s="32" t="s">
        <v>64</v>
      </c>
      <c r="V19" s="32" t="s">
        <v>101</v>
      </c>
      <c r="W19" s="33" t="s">
        <v>65</v>
      </c>
      <c r="X19" s="31" t="s">
        <v>101</v>
      </c>
      <c r="Y19" s="31" t="s">
        <v>101</v>
      </c>
      <c r="Z19" s="33"/>
    </row>
    <row r="20" spans="3:26" x14ac:dyDescent="0.25">
      <c r="C20" s="18" t="s">
        <v>164</v>
      </c>
      <c r="D20" s="79"/>
      <c r="E20" s="79"/>
      <c r="F20" s="15"/>
      <c r="G20" s="40" t="s">
        <v>168</v>
      </c>
      <c r="H20" s="39"/>
      <c r="I20" s="44"/>
      <c r="T20" s="4">
        <v>9202</v>
      </c>
      <c r="U20" s="3" t="s">
        <v>75</v>
      </c>
      <c r="V20" s="20" t="s">
        <v>101</v>
      </c>
      <c r="W20" s="30" t="s">
        <v>76</v>
      </c>
      <c r="X20" s="4" t="s">
        <v>101</v>
      </c>
      <c r="Y20" s="4" t="s">
        <v>101</v>
      </c>
      <c r="Z20" s="30"/>
    </row>
    <row r="21" spans="3:26" ht="12" customHeight="1" x14ac:dyDescent="0.25">
      <c r="C21" s="18"/>
      <c r="T21" s="31">
        <v>9209</v>
      </c>
      <c r="U21" s="32" t="s">
        <v>15</v>
      </c>
      <c r="V21" s="32" t="s">
        <v>101</v>
      </c>
      <c r="W21" s="33" t="s">
        <v>16</v>
      </c>
      <c r="X21" s="31" t="s">
        <v>101</v>
      </c>
      <c r="Y21" s="31" t="s">
        <v>101</v>
      </c>
      <c r="Z21" s="33" t="s">
        <v>17</v>
      </c>
    </row>
    <row r="22" spans="3:26" x14ac:dyDescent="0.25">
      <c r="C22" s="18" t="s">
        <v>156</v>
      </c>
      <c r="D22" s="34"/>
      <c r="E22" s="10"/>
      <c r="F22" s="10"/>
      <c r="L22" s="25" t="s">
        <v>170</v>
      </c>
      <c r="T22" s="4">
        <v>9211</v>
      </c>
      <c r="U22" s="3" t="s">
        <v>51</v>
      </c>
      <c r="V22" s="20" t="s">
        <v>132</v>
      </c>
      <c r="W22" s="30" t="s">
        <v>52</v>
      </c>
      <c r="X22" s="4" t="s">
        <v>101</v>
      </c>
      <c r="Y22" s="4" t="s">
        <v>101</v>
      </c>
      <c r="Z22" s="30" t="s">
        <v>53</v>
      </c>
    </row>
    <row r="23" spans="3:26" ht="12" customHeight="1" x14ac:dyDescent="0.25">
      <c r="C23" s="18"/>
      <c r="L23" s="38" t="s">
        <v>169</v>
      </c>
      <c r="T23" s="31">
        <v>9404</v>
      </c>
      <c r="U23" s="32" t="s">
        <v>18</v>
      </c>
      <c r="V23" s="32" t="s">
        <v>146</v>
      </c>
      <c r="W23" s="33" t="s">
        <v>148</v>
      </c>
      <c r="X23" s="31" t="s">
        <v>101</v>
      </c>
      <c r="Y23" s="31" t="s">
        <v>147</v>
      </c>
      <c r="Z23" s="33" t="s">
        <v>19</v>
      </c>
    </row>
    <row r="24" spans="3:26" x14ac:dyDescent="0.25">
      <c r="C24" s="18" t="s">
        <v>157</v>
      </c>
      <c r="D24" s="34"/>
      <c r="E24" s="10"/>
      <c r="F24" s="10"/>
      <c r="H24" s="18" t="s">
        <v>159</v>
      </c>
      <c r="I24" s="35"/>
      <c r="T24" s="4">
        <v>9502</v>
      </c>
      <c r="U24" s="3" t="s">
        <v>25</v>
      </c>
      <c r="V24" s="20" t="s">
        <v>133</v>
      </c>
      <c r="W24" s="30" t="s">
        <v>26</v>
      </c>
      <c r="X24" s="4" t="s">
        <v>101</v>
      </c>
      <c r="Y24" s="4" t="s">
        <v>101</v>
      </c>
      <c r="Z24" s="30" t="s">
        <v>27</v>
      </c>
    </row>
    <row r="25" spans="3:26" ht="12" customHeight="1" x14ac:dyDescent="0.25">
      <c r="C25" s="18"/>
      <c r="T25" s="31">
        <v>9508</v>
      </c>
      <c r="U25" s="32" t="s">
        <v>66</v>
      </c>
      <c r="V25" s="32" t="s">
        <v>101</v>
      </c>
      <c r="W25" s="33" t="s">
        <v>67</v>
      </c>
      <c r="X25" s="31" t="s">
        <v>101</v>
      </c>
      <c r="Y25" s="31" t="s">
        <v>101</v>
      </c>
      <c r="Z25" s="33" t="s">
        <v>68</v>
      </c>
    </row>
    <row r="26" spans="3:26" x14ac:dyDescent="0.25">
      <c r="C26" s="18" t="s">
        <v>158</v>
      </c>
      <c r="D26" s="34"/>
      <c r="E26" s="19"/>
      <c r="F26" s="19"/>
      <c r="G26" s="19"/>
      <c r="H26" s="19"/>
      <c r="I26" s="19"/>
      <c r="T26" s="4">
        <v>9510</v>
      </c>
      <c r="U26" s="3" t="s">
        <v>69</v>
      </c>
      <c r="V26" s="20" t="s">
        <v>101</v>
      </c>
      <c r="W26" s="30" t="s">
        <v>70</v>
      </c>
      <c r="X26" s="4" t="s">
        <v>101</v>
      </c>
      <c r="Y26" s="4" t="s">
        <v>101</v>
      </c>
      <c r="Z26" s="30" t="s">
        <v>71</v>
      </c>
    </row>
    <row r="27" spans="3:26" x14ac:dyDescent="0.25">
      <c r="T27" s="4" t="s">
        <v>173</v>
      </c>
      <c r="U27" s="3" t="s">
        <v>101</v>
      </c>
      <c r="V27" s="20" t="s">
        <v>101</v>
      </c>
      <c r="W27" s="57" t="s">
        <v>101</v>
      </c>
      <c r="X27" s="4" t="s">
        <v>101</v>
      </c>
      <c r="Y27" s="4" t="s">
        <v>101</v>
      </c>
      <c r="Z27" s="30"/>
    </row>
    <row r="28" spans="3:26" x14ac:dyDescent="0.25">
      <c r="C28" s="71" t="s">
        <v>6</v>
      </c>
      <c r="D28" s="73"/>
      <c r="E28" s="72"/>
      <c r="F28" s="71" t="s">
        <v>7</v>
      </c>
      <c r="G28" s="73"/>
      <c r="H28" s="73"/>
      <c r="I28" s="72"/>
      <c r="T28" s="31" t="s">
        <v>37</v>
      </c>
      <c r="U28" s="32" t="s">
        <v>38</v>
      </c>
      <c r="V28" s="32" t="s">
        <v>101</v>
      </c>
      <c r="W28" s="33" t="s">
        <v>39</v>
      </c>
      <c r="X28" s="31" t="s">
        <v>101</v>
      </c>
      <c r="Y28" s="31" t="s">
        <v>101</v>
      </c>
      <c r="Z28" s="33" t="s">
        <v>40</v>
      </c>
    </row>
    <row r="29" spans="3:26" x14ac:dyDescent="0.25">
      <c r="C29" s="62" t="str">
        <f>VLOOKUP($C$17,$T$2:$Z$31,3)</f>
        <v>Prénom NOM</v>
      </c>
      <c r="D29" s="63"/>
      <c r="E29" s="64"/>
      <c r="F29" s="62" t="str">
        <f>VLOOKUP($C$17,$T$2:$Z$31,4)</f>
        <v>contact.club@courriel.fr</v>
      </c>
      <c r="G29" s="63"/>
      <c r="H29" s="63"/>
      <c r="I29" s="64"/>
      <c r="J29" s="11"/>
      <c r="T29" s="4" t="s">
        <v>41</v>
      </c>
      <c r="U29" s="3" t="s">
        <v>42</v>
      </c>
      <c r="V29" s="20" t="s">
        <v>101</v>
      </c>
      <c r="W29" s="30" t="s">
        <v>43</v>
      </c>
      <c r="X29" s="4" t="s">
        <v>101</v>
      </c>
      <c r="Y29" s="4" t="s">
        <v>101</v>
      </c>
      <c r="Z29" s="30"/>
    </row>
    <row r="30" spans="3:26" x14ac:dyDescent="0.25">
      <c r="C30" s="65"/>
      <c r="D30" s="66"/>
      <c r="E30" s="67"/>
      <c r="F30" s="68"/>
      <c r="G30" s="69"/>
      <c r="H30" s="69"/>
      <c r="I30" s="70"/>
      <c r="J30" s="16"/>
      <c r="T30" s="31" t="s">
        <v>44</v>
      </c>
      <c r="U30" s="32" t="s">
        <v>45</v>
      </c>
      <c r="V30" s="32" t="s">
        <v>155</v>
      </c>
      <c r="W30" s="33" t="s">
        <v>46</v>
      </c>
      <c r="X30" s="31" t="s">
        <v>101</v>
      </c>
      <c r="Y30" s="31" t="s">
        <v>101</v>
      </c>
      <c r="Z30" s="33"/>
    </row>
    <row r="31" spans="3:26" ht="12" customHeight="1" x14ac:dyDescent="0.25">
      <c r="T31" s="4" t="s">
        <v>47</v>
      </c>
      <c r="U31" s="3" t="s">
        <v>48</v>
      </c>
      <c r="V31" s="20" t="s">
        <v>149</v>
      </c>
      <c r="W31" s="30" t="s">
        <v>49</v>
      </c>
      <c r="X31" s="4" t="s">
        <v>101</v>
      </c>
      <c r="Y31" s="4" t="s">
        <v>101</v>
      </c>
      <c r="Z31" s="30" t="s">
        <v>50</v>
      </c>
    </row>
    <row r="32" spans="3:26" x14ac:dyDescent="0.25">
      <c r="D32" s="71" t="s">
        <v>102</v>
      </c>
      <c r="E32" s="72"/>
      <c r="F32" s="71" t="s">
        <v>103</v>
      </c>
      <c r="G32" s="72"/>
      <c r="T32" s="31" t="s">
        <v>108</v>
      </c>
      <c r="U32" s="32" t="s">
        <v>109</v>
      </c>
      <c r="V32" s="32" t="s">
        <v>101</v>
      </c>
      <c r="W32" s="32" t="s">
        <v>101</v>
      </c>
      <c r="X32" s="31" t="s">
        <v>101</v>
      </c>
      <c r="Y32" s="31" t="s">
        <v>101</v>
      </c>
      <c r="Z32" s="33"/>
    </row>
    <row r="33" spans="3:9" x14ac:dyDescent="0.25">
      <c r="D33" s="62" t="str">
        <f>VLOOKUP($C$17,$T$2:$Z$31,5)</f>
        <v>01.23.45.67.89</v>
      </c>
      <c r="E33" s="64"/>
      <c r="F33" s="62" t="str">
        <f>VLOOKUP($C$17,$T$2:$Z$31,6)</f>
        <v>06.78.90.12.34</v>
      </c>
      <c r="G33" s="64"/>
    </row>
    <row r="34" spans="3:9" x14ac:dyDescent="0.25">
      <c r="D34" s="65"/>
      <c r="E34" s="67"/>
      <c r="F34" s="65"/>
      <c r="G34" s="67"/>
    </row>
    <row r="36" spans="3:9" x14ac:dyDescent="0.25">
      <c r="C36" s="5" t="s">
        <v>152</v>
      </c>
      <c r="D36" s="34"/>
      <c r="E36" s="19"/>
    </row>
    <row r="37" spans="3:9" ht="12" customHeight="1" x14ac:dyDescent="0.25">
      <c r="C37" s="5"/>
    </row>
    <row r="38" spans="3:9" x14ac:dyDescent="0.25">
      <c r="C38" s="5" t="s">
        <v>153</v>
      </c>
      <c r="D38" s="34"/>
      <c r="E38" s="19"/>
      <c r="G38" s="5" t="s">
        <v>110</v>
      </c>
      <c r="H38" s="34"/>
      <c r="I38" s="19"/>
    </row>
    <row r="39" spans="3:9" ht="12" customHeight="1" x14ac:dyDescent="0.25">
      <c r="C39" s="5"/>
    </row>
    <row r="40" spans="3:9" x14ac:dyDescent="0.25">
      <c r="C40" s="5" t="s">
        <v>154</v>
      </c>
      <c r="D40" s="34"/>
      <c r="E40" s="19"/>
    </row>
    <row r="41" spans="3:9" ht="12" customHeight="1" x14ac:dyDescent="0.25"/>
    <row r="42" spans="3:9" x14ac:dyDescent="0.25">
      <c r="G42" s="5" t="s">
        <v>174</v>
      </c>
      <c r="H42" s="34"/>
      <c r="I42" s="19"/>
    </row>
    <row r="43" spans="3:9" ht="12" customHeight="1" x14ac:dyDescent="0.25">
      <c r="C43" s="18"/>
      <c r="G43" s="18"/>
    </row>
    <row r="44" spans="3:9" x14ac:dyDescent="0.25">
      <c r="G44" s="5" t="s">
        <v>175</v>
      </c>
      <c r="H44" s="34"/>
      <c r="I44" s="19"/>
    </row>
    <row r="46" spans="3:9" x14ac:dyDescent="0.25">
      <c r="C46" s="71" t="s">
        <v>104</v>
      </c>
      <c r="D46" s="73"/>
      <c r="E46" s="73"/>
      <c r="F46" s="73"/>
      <c r="G46" s="73"/>
      <c r="H46" s="73"/>
      <c r="I46" s="72"/>
    </row>
    <row r="47" spans="3:9" x14ac:dyDescent="0.25">
      <c r="C47" s="53"/>
      <c r="D47" s="45"/>
      <c r="E47" s="45"/>
      <c r="F47" s="45"/>
      <c r="G47" s="45"/>
      <c r="H47" s="45"/>
      <c r="I47" s="46"/>
    </row>
    <row r="48" spans="3:9" x14ac:dyDescent="0.25">
      <c r="C48" s="54"/>
      <c r="D48" s="47"/>
      <c r="E48" s="47"/>
      <c r="F48" s="47"/>
      <c r="G48" s="47"/>
      <c r="H48" s="47"/>
      <c r="I48" s="48"/>
    </row>
    <row r="49" spans="3:9" x14ac:dyDescent="0.25">
      <c r="C49" s="55"/>
      <c r="D49" s="49"/>
      <c r="E49" s="49"/>
      <c r="F49" s="49"/>
      <c r="G49" s="49"/>
      <c r="H49" s="49"/>
      <c r="I49" s="50"/>
    </row>
    <row r="50" spans="3:9" x14ac:dyDescent="0.25">
      <c r="C50" s="55"/>
      <c r="D50" s="49"/>
      <c r="E50" s="49"/>
      <c r="F50" s="49"/>
      <c r="G50" s="49"/>
      <c r="H50" s="49"/>
      <c r="I50" s="50"/>
    </row>
    <row r="51" spans="3:9" x14ac:dyDescent="0.25">
      <c r="C51" s="54"/>
      <c r="D51" s="47"/>
      <c r="E51" s="47"/>
      <c r="F51" s="47"/>
      <c r="G51" s="47"/>
      <c r="H51" s="47"/>
      <c r="I51" s="48"/>
    </row>
    <row r="52" spans="3:9" ht="12" customHeight="1" x14ac:dyDescent="0.25"/>
    <row r="53" spans="3:9" x14ac:dyDescent="0.25">
      <c r="F53" s="58" t="s">
        <v>120</v>
      </c>
      <c r="G53" s="59" t="s">
        <v>105</v>
      </c>
      <c r="H53" s="60"/>
      <c r="I53" s="61"/>
    </row>
    <row r="54" spans="3:9" x14ac:dyDescent="0.25">
      <c r="F54" s="43"/>
      <c r="G54" s="42"/>
      <c r="H54" s="51"/>
      <c r="I54" s="52"/>
    </row>
    <row r="55" spans="3:9" ht="12" customHeight="1" x14ac:dyDescent="0.25"/>
    <row r="56" spans="3:9" x14ac:dyDescent="0.25">
      <c r="C56" s="6" t="s">
        <v>106</v>
      </c>
    </row>
    <row r="57" spans="3:9" x14ac:dyDescent="0.25">
      <c r="C57" s="7" t="s">
        <v>166</v>
      </c>
    </row>
  </sheetData>
  <mergeCells count="19">
    <mergeCell ref="D33:E33"/>
    <mergeCell ref="F33:G33"/>
    <mergeCell ref="D34:E34"/>
    <mergeCell ref="F34:G34"/>
    <mergeCell ref="C46:I46"/>
    <mergeCell ref="G53:I53"/>
    <mergeCell ref="C29:E29"/>
    <mergeCell ref="F29:I29"/>
    <mergeCell ref="C30:E30"/>
    <mergeCell ref="F30:I30"/>
    <mergeCell ref="D32:E32"/>
    <mergeCell ref="F32:G32"/>
    <mergeCell ref="C8:I8"/>
    <mergeCell ref="D10:H10"/>
    <mergeCell ref="D16:I16"/>
    <mergeCell ref="D17:I17"/>
    <mergeCell ref="D20:E20"/>
    <mergeCell ref="C28:E28"/>
    <mergeCell ref="F28:I28"/>
  </mergeCells>
  <conditionalFormatting sqref="I14">
    <cfRule type="cellIs" dxfId="2" priority="3" operator="equal">
      <formula>"Oui"</formula>
    </cfRule>
  </conditionalFormatting>
  <conditionalFormatting sqref="F20:G20">
    <cfRule type="cellIs" dxfId="1" priority="2" operator="equal">
      <formula>"Oui"</formula>
    </cfRule>
  </conditionalFormatting>
  <conditionalFormatting sqref="F14">
    <cfRule type="cellIs" dxfId="0" priority="1" operator="equal">
      <formula>"Oui"</formula>
    </cfRule>
  </conditionalFormatting>
  <dataValidations count="4">
    <dataValidation type="list" allowBlank="1" showInputMessage="1" showErrorMessage="1" sqref="G20" xr:uid="{75661769-5BBF-44C9-846C-327948B4107D}">
      <formula1>$P$14:$P$17</formula1>
    </dataValidation>
    <dataValidation type="list" showInputMessage="1" showErrorMessage="1" sqref="C17" xr:uid="{327D3471-E515-4E0D-83A6-846EC590EA46}">
      <formula1>$T$2:$T$32</formula1>
    </dataValidation>
    <dataValidation type="list" allowBlank="1" showInputMessage="1" showErrorMessage="1" sqref="I14 F14" xr:uid="{CC284C2C-6565-443C-88D5-2C9CBF77E4C8}">
      <formula1>$P$11:$P$12</formula1>
    </dataValidation>
    <dataValidation type="list" allowBlank="1" showInputMessage="1" showErrorMessage="1" sqref="D10:H10" xr:uid="{C8FB65D4-A389-49E4-BEFC-A9FF1D7B824E}">
      <formula1>$O$2:$O$9</formula1>
    </dataValidation>
  </dataValidations>
  <hyperlinks>
    <hyperlink ref="W12" r:id="rId1" display="mailto:assapco@orange.fr" xr:uid="{8B6C35B6-706B-47A0-9F7B-27F9A1948951}"/>
    <hyperlink ref="W16" r:id="rId2" display="mailto:rambouilletolympique@gmail.com" xr:uid="{248F4835-D57C-4C63-BD47-154E166E764C}"/>
    <hyperlink ref="W13" r:id="rId3" display="mailto:site.ansa@gmail.com" xr:uid="{F792FC58-73F7-49C6-9854-4814321C915D}"/>
    <hyperlink ref="Z13" r:id="rId4" xr:uid="{3BCE659B-EE35-490C-87E4-3BB12369E751}"/>
    <hyperlink ref="W21" r:id="rId5" display="mailto:info.raidup@gmail.com" xr:uid="{33D3E6A1-8ED9-4156-BAC2-F7D0AB6AE494}"/>
    <hyperlink ref="Z21" r:id="rId6" display="http://www.raid-up.org/" xr:uid="{E215ED3D-B450-44A4-ACE3-496D0DF2D41C}"/>
    <hyperlink ref="W23" r:id="rId7" xr:uid="{DE81F47C-7FA6-436B-893B-3545560FFEE1}"/>
    <hyperlink ref="Z23" r:id="rId8" display="http://coasign.fr/" xr:uid="{BAE7CE4C-D379-433A-A0FD-CB48DCA7E5A8}"/>
    <hyperlink ref="W15" r:id="rId9" display="mailto:contact@asmbco.fr" xr:uid="{65363417-F668-4693-BD10-56266880A81F}"/>
    <hyperlink ref="W8" r:id="rId10" display="mailto:andrehermet@aol.com" xr:uid="{57547387-5F9C-49B5-B252-F7083FA81FCB}"/>
    <hyperlink ref="Z8" r:id="rId11" display="http://samois.coursedorientation.fr/" xr:uid="{7AA06F07-890B-487F-9B31-B22DED0676CB}"/>
    <hyperlink ref="W24" r:id="rId12" display="mailto:b.pellin@orange.fr" xr:uid="{48090636-ED07-42B8-ADA8-5B5BD5F45792}"/>
    <hyperlink ref="Z24" r:id="rId13" display="http://www.acbeauchamp-orientation.net/" xr:uid="{84C679EE-93D9-4E93-B150-365F3BE30391}"/>
    <hyperlink ref="W5" r:id="rId14" display="mailto:cdtbj.cnsd@gmail.com" xr:uid="{ED0A0538-FA65-4959-89A2-77AF20E7EDC7}"/>
    <hyperlink ref="Z5" r:id="rId15" xr:uid="{D42EEFC5-9A1B-43EB-8B69-BD1756454A51}"/>
    <hyperlink ref="W18" r:id="rId16" display="mailto:contact@cops91.fr" xr:uid="{81B80320-623A-45BA-8789-951EAA5DD8EA}"/>
    <hyperlink ref="Z18" r:id="rId17" display="http://www.cops91.fr/" xr:uid="{F16ED074-4F45-44DC-A069-89CAEE1362EA}"/>
    <hyperlink ref="W17" r:id="rId18" display="mailto:coletrechy@gmail.com" xr:uid="{C5FDDF14-C444-40AD-AC9B-8358C5C25B38}"/>
    <hyperlink ref="Z17" r:id="rId19" display="http://www.cole91.fr/" xr:uid="{5E6D9363-CF39-4947-B18A-B6784C11CAEA}"/>
    <hyperlink ref="W28" r:id="rId20" display="mailto:secretariatcdco77@gmail.com" xr:uid="{ED730E07-DFFC-4740-9DBA-BBAB2D203723}"/>
    <hyperlink ref="Z28" r:id="rId21" xr:uid="{8DA776CF-4433-4289-89C0-FDD329A3B914}"/>
    <hyperlink ref="W29" r:id="rId22" display="mailto:cd.yvelines@ffcorientation.fr" xr:uid="{CE3F03DF-24B0-44A0-9613-D30E1F884B70}"/>
    <hyperlink ref="W30" r:id="rId23" display="mailto:sylvie.bouche@gmail.com" xr:uid="{07609A4E-B66D-4E79-8CCA-18C4C09306B7}"/>
    <hyperlink ref="W31" r:id="rId24" display="mailto:patrick.saint-upery@orange.fr" xr:uid="{F6FDC5F1-36F0-4A80-9AB3-543BD4EE39E4}"/>
    <hyperlink ref="Z31" r:id="rId25" display="http://cdco95.wordpress.com/" xr:uid="{4F0A80F2-CBBC-44F1-883B-57351469C71E}"/>
    <hyperlink ref="W22" r:id="rId26" display="mailto:bertrand.pince@gmail.com" xr:uid="{6897F904-678F-4305-B263-6B282E0EDF61}"/>
    <hyperlink ref="Z22" r:id="rId27" display="http://www.dsa-antony.fr/" xr:uid="{A194D513-A9C6-40B2-9C4D-6F19B272C755}"/>
    <hyperlink ref="W10" r:id="rId28" display="mailto:contact@esprit-raid.org" xr:uid="{C525AD07-345B-47FF-BB4C-946EF7C89E4C}"/>
    <hyperlink ref="Z10" r:id="rId29" display="http://www.esprit-raid.org/" xr:uid="{738FB6F4-7F6B-45AA-BDE2-8107B2B90CC8}"/>
    <hyperlink ref="W14" r:id="rId30" display="mailto:contact@go78.org" xr:uid="{11326885-0463-45CB-BA4D-9CC20A394875}"/>
    <hyperlink ref="Z14" r:id="rId31" display="http://www.go78.org/" xr:uid="{342B3A63-9309-445D-96DB-E7A2EC731449}"/>
    <hyperlink ref="Z6" r:id="rId32" display="http://opamontigny.free.fr/" xr:uid="{F5D7BD2D-658F-4EE3-8F6A-CE1659ECAF70}"/>
    <hyperlink ref="W3" r:id="rId33" display="mailto:7509pos@gmail.com" xr:uid="{4D4CE777-01C6-4C49-B31D-273CFE8BF289}"/>
    <hyperlink ref="W19" r:id="rId34" display="mailto:pleinouest@hotmail.com" xr:uid="{38BACC44-E766-4F2D-8E8B-12D80331CCA8}"/>
    <hyperlink ref="W25" r:id="rId35" display="mailto:contact@raid-life.com" xr:uid="{5E4AA2CA-C3D4-43C8-A6D5-5B5A3308ED73}"/>
    <hyperlink ref="Z25" r:id="rId36" display="http://www.raid-life.com/" xr:uid="{1C8C47CC-4DE3-4068-A8BD-697CCAC2B113}"/>
    <hyperlink ref="W26" r:id="rId37" display="mailto:raidorientationcergy@gmail.com" xr:uid="{4A850CB7-5168-4AE3-A3A3-5049E0F980D2}"/>
    <hyperlink ref="Z26" r:id="rId38" display="http://www.roc95.fr/" xr:uid="{4A86818C-A538-4F07-921C-2CB491B7799F}"/>
    <hyperlink ref="W4" r:id="rId39" display="mailto:president@raid-o-paris.org" xr:uid="{36717CB4-2AAF-40D6-851B-E436D6596382}"/>
    <hyperlink ref="Z4" r:id="rId40" display="http://raid-o-paris.org/" xr:uid="{2EF37971-257B-4D22-B10C-D16C10394209}"/>
    <hyperlink ref="W20" r:id="rId41" display="mailto:ben.bouillie@gmail.com" xr:uid="{7401C71C-0482-421E-A018-8E40F8A2AAFA}"/>
    <hyperlink ref="Z11" r:id="rId42" display="http://toutesorientationsmeaux.blogspot.fr/" xr:uid="{A2BB5990-616B-40A3-8EA8-681800779859}"/>
    <hyperlink ref="W7" r:id="rId43" display="mailto:amavic@free.fr" xr:uid="{6803E9C2-5168-48B6-983D-98F04991B841}"/>
    <hyperlink ref="Z7" r:id="rId44" display="http://usmelunco.wordpress.com/" xr:uid="{3EEAAEB7-F79C-4F4F-A98F-059893C10CCB}"/>
    <hyperlink ref="W2" r:id="rId45" xr:uid="{CB4EE514-2891-47AF-9303-3794E0889B69}"/>
    <hyperlink ref="Z2" r:id="rId46" xr:uid="{E1F38F23-3B10-44B4-ADEE-FF2FD78AB016}"/>
    <hyperlink ref="W9" r:id="rId47" xr:uid="{4756C339-B9A6-4C75-82D5-56A7680A03CD}"/>
    <hyperlink ref="W6" r:id="rId48" xr:uid="{A4C58B16-00BA-40DC-B055-5A006576CCBD}"/>
  </hyperlinks>
  <pageMargins left="0.7" right="0.7" top="0.75" bottom="0.75" header="0.3" footer="0.3"/>
  <drawing r:id="rId49"/>
  <legacyDrawing r:id="rId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Course 1</vt:lpstr>
      <vt:lpstr>Course 2</vt:lpstr>
      <vt:lpstr>Course 3</vt:lpstr>
      <vt:lpstr>'Course 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Etienne</dc:creator>
  <cp:lastModifiedBy>Etienne</cp:lastModifiedBy>
  <cp:lastPrinted>2022-10-04T22:04:54Z</cp:lastPrinted>
  <dcterms:created xsi:type="dcterms:W3CDTF">2022-07-04T13:22:59Z</dcterms:created>
  <dcterms:modified xsi:type="dcterms:W3CDTF">2023-04-05T13:31:52Z</dcterms:modified>
</cp:coreProperties>
</file>